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水泳\冬季\R7\"/>
    </mc:Choice>
  </mc:AlternateContent>
  <xr:revisionPtr revIDLastSave="0" documentId="13_ncr:1_{E8E0F0A5-35E8-4987-A623-183CB9E045D5}" xr6:coauthVersionLast="47" xr6:coauthVersionMax="47" xr10:uidLastSave="{00000000-0000-0000-0000-000000000000}"/>
  <bookViews>
    <workbookView xWindow="28680" yWindow="-120" windowWidth="29040" windowHeight="15720" xr2:uid="{20A5768D-B3A2-4C0A-A2A6-072B3ACCBB43}"/>
  </bookViews>
  <sheets>
    <sheet name="入力" sheetId="1" r:id="rId1"/>
    <sheet name="入力例" sheetId="3" r:id="rId2"/>
    <sheet name="Sheet2" sheetId="2" state="hidden" r:id="rId3"/>
  </sheets>
  <definedNames>
    <definedName name="_xlnm.Print_Area" localSheetId="0">入力!$A$1:$AF$56</definedName>
    <definedName name="_xlnm.Print_Area" localSheetId="1">入力例!$A$1:$AF$56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56" i="3" l="1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E56" i="3"/>
  <c r="F56" i="3"/>
  <c r="C56" i="3"/>
  <c r="AF56" i="3" s="1"/>
  <c r="A56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E55" i="3" s="1"/>
  <c r="A55" i="3" s="1"/>
  <c r="F55" i="3"/>
  <c r="C55" i="3"/>
  <c r="AF55" i="3" s="1"/>
  <c r="AU54" i="3"/>
  <c r="AT54" i="3"/>
  <c r="AS54" i="3"/>
  <c r="AR54" i="3"/>
  <c r="AQ54" i="3"/>
  <c r="AP54" i="3"/>
  <c r="AO54" i="3"/>
  <c r="AN54" i="3"/>
  <c r="AE54" i="3" s="1"/>
  <c r="AM54" i="3"/>
  <c r="AL54" i="3"/>
  <c r="AK54" i="3"/>
  <c r="AJ54" i="3"/>
  <c r="AI54" i="3"/>
  <c r="AH54" i="3"/>
  <c r="AG54" i="3"/>
  <c r="F54" i="3"/>
  <c r="C54" i="3"/>
  <c r="AF54" i="3" s="1"/>
  <c r="AU53" i="3"/>
  <c r="AT53" i="3"/>
  <c r="AS53" i="3"/>
  <c r="AR53" i="3"/>
  <c r="AQ53" i="3"/>
  <c r="AP53" i="3"/>
  <c r="AO53" i="3"/>
  <c r="AN53" i="3"/>
  <c r="AM53" i="3"/>
  <c r="AL53" i="3"/>
  <c r="AK53" i="3"/>
  <c r="AJ53" i="3"/>
  <c r="AE53" i="3" s="1"/>
  <c r="A53" i="3" s="1"/>
  <c r="AI53" i="3"/>
  <c r="AH53" i="3"/>
  <c r="AG53" i="3"/>
  <c r="F53" i="3"/>
  <c r="C53" i="3"/>
  <c r="AF53" i="3" s="1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E52" i="3" s="1"/>
  <c r="AF52" i="3"/>
  <c r="F52" i="3"/>
  <c r="A52" i="3" s="1"/>
  <c r="C52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E51" i="3"/>
  <c r="F51" i="3"/>
  <c r="C51" i="3"/>
  <c r="AF51" i="3" s="1"/>
  <c r="A51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E50" i="3"/>
  <c r="F50" i="3"/>
  <c r="C50" i="3"/>
  <c r="AF50" i="3" s="1"/>
  <c r="A50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E49" i="3" s="1"/>
  <c r="A49" i="3" s="1"/>
  <c r="F49" i="3"/>
  <c r="C49" i="3"/>
  <c r="AF49" i="3" s="1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E48" i="3" s="1"/>
  <c r="AH48" i="3"/>
  <c r="AG48" i="3"/>
  <c r="F48" i="3"/>
  <c r="A48" i="3" s="1"/>
  <c r="C48" i="3"/>
  <c r="AF48" i="3" s="1"/>
  <c r="AU47" i="3"/>
  <c r="AT47" i="3"/>
  <c r="AS47" i="3"/>
  <c r="AR47" i="3"/>
  <c r="AQ47" i="3"/>
  <c r="AP47" i="3"/>
  <c r="AO47" i="3"/>
  <c r="AN47" i="3"/>
  <c r="AM47" i="3"/>
  <c r="AL47" i="3"/>
  <c r="AK47" i="3"/>
  <c r="AJ47" i="3"/>
  <c r="AE47" i="3" s="1"/>
  <c r="AI47" i="3"/>
  <c r="AH47" i="3"/>
  <c r="AG47" i="3"/>
  <c r="F47" i="3"/>
  <c r="A47" i="3" s="1"/>
  <c r="C47" i="3"/>
  <c r="AF47" i="3" s="1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E46" i="3" s="1"/>
  <c r="AF46" i="3"/>
  <c r="F46" i="3"/>
  <c r="C46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E45" i="3"/>
  <c r="F45" i="3"/>
  <c r="C45" i="3"/>
  <c r="AF45" i="3" s="1"/>
  <c r="A45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E44" i="3"/>
  <c r="F44" i="3"/>
  <c r="C44" i="3"/>
  <c r="AF44" i="3" s="1"/>
  <c r="A44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E43" i="3" s="1"/>
  <c r="A43" i="3" s="1"/>
  <c r="F43" i="3"/>
  <c r="C43" i="3"/>
  <c r="AF43" i="3" s="1"/>
  <c r="AU42" i="3"/>
  <c r="AT42" i="3"/>
  <c r="AS42" i="3"/>
  <c r="AR42" i="3"/>
  <c r="AQ42" i="3"/>
  <c r="AP42" i="3"/>
  <c r="AO42" i="3"/>
  <c r="AN42" i="3"/>
  <c r="AE42" i="3" s="1"/>
  <c r="AM42" i="3"/>
  <c r="AL42" i="3"/>
  <c r="AK42" i="3"/>
  <c r="AJ42" i="3"/>
  <c r="AI42" i="3"/>
  <c r="AH42" i="3"/>
  <c r="AG42" i="3"/>
  <c r="F42" i="3"/>
  <c r="C42" i="3"/>
  <c r="AF42" i="3" s="1"/>
  <c r="AU41" i="3"/>
  <c r="AT41" i="3"/>
  <c r="AS41" i="3"/>
  <c r="AR41" i="3"/>
  <c r="AQ41" i="3"/>
  <c r="AP41" i="3"/>
  <c r="AO41" i="3"/>
  <c r="AN41" i="3"/>
  <c r="AM41" i="3"/>
  <c r="AL41" i="3"/>
  <c r="AK41" i="3"/>
  <c r="AJ41" i="3"/>
  <c r="AE41" i="3" s="1"/>
  <c r="AI41" i="3"/>
  <c r="AH41" i="3"/>
  <c r="AG41" i="3"/>
  <c r="F41" i="3"/>
  <c r="A41" i="3" s="1"/>
  <c r="C41" i="3"/>
  <c r="AF41" i="3" s="1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E40" i="3" s="1"/>
  <c r="AF40" i="3"/>
  <c r="F40" i="3"/>
  <c r="A40" i="3" s="1"/>
  <c r="C40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E39" i="3"/>
  <c r="F39" i="3"/>
  <c r="C39" i="3"/>
  <c r="AF39" i="3" s="1"/>
  <c r="A39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E38" i="3"/>
  <c r="F38" i="3"/>
  <c r="C38" i="3"/>
  <c r="AF38" i="3" s="1"/>
  <c r="A38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E37" i="3" s="1"/>
  <c r="A37" i="3" s="1"/>
  <c r="F37" i="3"/>
  <c r="C37" i="3"/>
  <c r="AF37" i="3" s="1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E36" i="3" s="1"/>
  <c r="AH36" i="3"/>
  <c r="AG36" i="3"/>
  <c r="F36" i="3"/>
  <c r="A36" i="3" s="1"/>
  <c r="C36" i="3"/>
  <c r="AF36" i="3" s="1"/>
  <c r="AU35" i="3"/>
  <c r="AT35" i="3"/>
  <c r="AS35" i="3"/>
  <c r="AR35" i="3"/>
  <c r="AQ35" i="3"/>
  <c r="AP35" i="3"/>
  <c r="AO35" i="3"/>
  <c r="AN35" i="3"/>
  <c r="AM35" i="3"/>
  <c r="AL35" i="3"/>
  <c r="AK35" i="3"/>
  <c r="AJ35" i="3"/>
  <c r="AE35" i="3" s="1"/>
  <c r="AI35" i="3"/>
  <c r="AH35" i="3"/>
  <c r="AG35" i="3"/>
  <c r="F35" i="3"/>
  <c r="A35" i="3" s="1"/>
  <c r="C35" i="3"/>
  <c r="AF35" i="3" s="1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E34" i="3" s="1"/>
  <c r="AF34" i="3"/>
  <c r="F34" i="3"/>
  <c r="A34" i="3" s="1"/>
  <c r="C34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E33" i="3"/>
  <c r="F33" i="3"/>
  <c r="C33" i="3"/>
  <c r="AF33" i="3" s="1"/>
  <c r="A33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E32" i="3"/>
  <c r="F32" i="3"/>
  <c r="C32" i="3"/>
  <c r="AF32" i="3" s="1"/>
  <c r="A32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E31" i="3" s="1"/>
  <c r="A31" i="3" s="1"/>
  <c r="F31" i="3"/>
  <c r="C31" i="3"/>
  <c r="AF31" i="3" s="1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E30" i="3" s="1"/>
  <c r="AH30" i="3"/>
  <c r="AG30" i="3"/>
  <c r="F30" i="3"/>
  <c r="A30" i="3" s="1"/>
  <c r="C30" i="3"/>
  <c r="AF30" i="3" s="1"/>
  <c r="AU29" i="3"/>
  <c r="AT29" i="3"/>
  <c r="AS29" i="3"/>
  <c r="AR29" i="3"/>
  <c r="AQ29" i="3"/>
  <c r="AP29" i="3"/>
  <c r="AO29" i="3"/>
  <c r="AN29" i="3"/>
  <c r="AM29" i="3"/>
  <c r="AL29" i="3"/>
  <c r="AK29" i="3"/>
  <c r="AJ29" i="3"/>
  <c r="AE29" i="3" s="1"/>
  <c r="AI29" i="3"/>
  <c r="AH29" i="3"/>
  <c r="AG29" i="3"/>
  <c r="F29" i="3"/>
  <c r="A29" i="3" s="1"/>
  <c r="C29" i="3"/>
  <c r="AF29" i="3" s="1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E28" i="3" s="1"/>
  <c r="AF28" i="3"/>
  <c r="F28" i="3"/>
  <c r="A28" i="3" s="1"/>
  <c r="C28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E27" i="3"/>
  <c r="F27" i="3"/>
  <c r="C27" i="3"/>
  <c r="AF27" i="3" s="1"/>
  <c r="A27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E26" i="3"/>
  <c r="F26" i="3"/>
  <c r="C26" i="3"/>
  <c r="AF26" i="3" s="1"/>
  <c r="A26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E25" i="3" s="1"/>
  <c r="A25" i="3" s="1"/>
  <c r="F25" i="3"/>
  <c r="C25" i="3"/>
  <c r="AF25" i="3" s="1"/>
  <c r="AU24" i="3"/>
  <c r="AT24" i="3"/>
  <c r="AS24" i="3"/>
  <c r="AR24" i="3"/>
  <c r="AQ24" i="3"/>
  <c r="AP24" i="3"/>
  <c r="AO24" i="3"/>
  <c r="AN24" i="3"/>
  <c r="AE24" i="3" s="1"/>
  <c r="AM24" i="3"/>
  <c r="AL24" i="3"/>
  <c r="AK24" i="3"/>
  <c r="AJ24" i="3"/>
  <c r="AI24" i="3"/>
  <c r="AH24" i="3"/>
  <c r="AG24" i="3"/>
  <c r="F24" i="3"/>
  <c r="A24" i="3" s="1"/>
  <c r="C24" i="3"/>
  <c r="AF24" i="3" s="1"/>
  <c r="AU23" i="3"/>
  <c r="AT23" i="3"/>
  <c r="AS23" i="3"/>
  <c r="AR23" i="3"/>
  <c r="AQ23" i="3"/>
  <c r="AP23" i="3"/>
  <c r="AO23" i="3"/>
  <c r="AN23" i="3"/>
  <c r="AM23" i="3"/>
  <c r="AL23" i="3"/>
  <c r="AK23" i="3"/>
  <c r="AJ23" i="3"/>
  <c r="AE23" i="3" s="1"/>
  <c r="AI23" i="3"/>
  <c r="AH23" i="3"/>
  <c r="AG23" i="3"/>
  <c r="F23" i="3"/>
  <c r="C23" i="3"/>
  <c r="AF23" i="3" s="1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E22" i="3" s="1"/>
  <c r="AF22" i="3"/>
  <c r="F22" i="3"/>
  <c r="C22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E21" i="3"/>
  <c r="F21" i="3"/>
  <c r="C21" i="3"/>
  <c r="AF21" i="3" s="1"/>
  <c r="A21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E20" i="3"/>
  <c r="F20" i="3"/>
  <c r="C20" i="3"/>
  <c r="AF20" i="3" s="1"/>
  <c r="A20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E19" i="3" s="1"/>
  <c r="A19" i="3" s="1"/>
  <c r="F19" i="3"/>
  <c r="C19" i="3"/>
  <c r="AF19" i="3" s="1"/>
  <c r="AU18" i="3"/>
  <c r="AT18" i="3"/>
  <c r="AS18" i="3"/>
  <c r="AR18" i="3"/>
  <c r="AQ18" i="3"/>
  <c r="AP18" i="3"/>
  <c r="AO18" i="3"/>
  <c r="AN18" i="3"/>
  <c r="AE18" i="3" s="1"/>
  <c r="AM18" i="3"/>
  <c r="AL18" i="3"/>
  <c r="AK18" i="3"/>
  <c r="AJ18" i="3"/>
  <c r="AI18" i="3"/>
  <c r="AH18" i="3"/>
  <c r="AG18" i="3"/>
  <c r="F18" i="3"/>
  <c r="C18" i="3"/>
  <c r="AF18" i="3" s="1"/>
  <c r="AU17" i="3"/>
  <c r="AT17" i="3"/>
  <c r="AS17" i="3"/>
  <c r="AR17" i="3"/>
  <c r="AQ17" i="3"/>
  <c r="AP17" i="3"/>
  <c r="AO17" i="3"/>
  <c r="AN17" i="3"/>
  <c r="AM17" i="3"/>
  <c r="AL17" i="3"/>
  <c r="AK17" i="3"/>
  <c r="AJ17" i="3"/>
  <c r="AE17" i="3" s="1"/>
  <c r="AI17" i="3"/>
  <c r="AH17" i="3"/>
  <c r="AG17" i="3"/>
  <c r="F17" i="3"/>
  <c r="A17" i="3" s="1"/>
  <c r="C17" i="3"/>
  <c r="AF17" i="3" s="1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E16" i="3" s="1"/>
  <c r="AF16" i="3"/>
  <c r="F16" i="3"/>
  <c r="A16" i="3" s="1"/>
  <c r="C16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E15" i="3"/>
  <c r="F15" i="3"/>
  <c r="C15" i="3"/>
  <c r="AF15" i="3" s="1"/>
  <c r="A15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E14" i="3"/>
  <c r="F14" i="3"/>
  <c r="C14" i="3"/>
  <c r="AF14" i="3" s="1"/>
  <c r="A14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E13" i="3" s="1"/>
  <c r="A13" i="3" s="1"/>
  <c r="F13" i="3"/>
  <c r="C13" i="3"/>
  <c r="AF13" i="3" s="1"/>
  <c r="AU12" i="3"/>
  <c r="AT12" i="3"/>
  <c r="AS12" i="3"/>
  <c r="AR12" i="3"/>
  <c r="AQ12" i="3"/>
  <c r="AP12" i="3"/>
  <c r="AO12" i="3"/>
  <c r="AN12" i="3"/>
  <c r="AE12" i="3" s="1"/>
  <c r="AM12" i="3"/>
  <c r="AL12" i="3"/>
  <c r="AK12" i="3"/>
  <c r="AJ12" i="3"/>
  <c r="AI12" i="3"/>
  <c r="AH12" i="3"/>
  <c r="AG12" i="3"/>
  <c r="F12" i="3"/>
  <c r="A12" i="3" s="1"/>
  <c r="C12" i="3"/>
  <c r="AF12" i="3" s="1"/>
  <c r="AU11" i="3"/>
  <c r="AT11" i="3"/>
  <c r="AS11" i="3"/>
  <c r="AR11" i="3"/>
  <c r="AQ11" i="3"/>
  <c r="AP11" i="3"/>
  <c r="AO11" i="3"/>
  <c r="AN11" i="3"/>
  <c r="AM11" i="3"/>
  <c r="AL11" i="3"/>
  <c r="AK11" i="3"/>
  <c r="AJ11" i="3"/>
  <c r="AE11" i="3" s="1"/>
  <c r="AI11" i="3"/>
  <c r="AH11" i="3"/>
  <c r="AG11" i="3"/>
  <c r="F11" i="3"/>
  <c r="C11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E10" i="3" s="1"/>
  <c r="F10" i="3"/>
  <c r="A10" i="3" s="1"/>
  <c r="C10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E9" i="3"/>
  <c r="F9" i="3"/>
  <c r="C9" i="3"/>
  <c r="AF9" i="3" s="1"/>
  <c r="A9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E8" i="3"/>
  <c r="F8" i="3"/>
  <c r="F5" i="3" s="1"/>
  <c r="C8" i="3"/>
  <c r="AF8" i="3" s="1"/>
  <c r="A8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E7" i="3" s="1"/>
  <c r="F7" i="3"/>
  <c r="C7" i="3"/>
  <c r="G4" i="3"/>
  <c r="J3" i="3" s="1"/>
  <c r="O3" i="3" s="1"/>
  <c r="W3" i="3" s="1"/>
  <c r="H3" i="3"/>
  <c r="AF10" i="3" s="1"/>
  <c r="F15" i="1"/>
  <c r="A15" i="1" s="1"/>
  <c r="F16" i="1"/>
  <c r="F9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H3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AF16" i="1" s="1"/>
  <c r="C15" i="1"/>
  <c r="AF15" i="1" s="1"/>
  <c r="C14" i="1"/>
  <c r="AF14" i="1" s="1"/>
  <c r="C13" i="1"/>
  <c r="AF13" i="1" s="1"/>
  <c r="C12" i="1"/>
  <c r="AF12" i="1" s="1"/>
  <c r="C11" i="1"/>
  <c r="AF11" i="1" s="1"/>
  <c r="C10" i="1"/>
  <c r="AF10" i="1" s="1"/>
  <c r="C9" i="1"/>
  <c r="AF9" i="1" s="1"/>
  <c r="C8" i="1"/>
  <c r="AF8" i="1" s="1"/>
  <c r="C7" i="1"/>
  <c r="AF7" i="1" s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4" i="1"/>
  <c r="F13" i="1"/>
  <c r="F12" i="1"/>
  <c r="F11" i="1"/>
  <c r="F10" i="1"/>
  <c r="F8" i="1"/>
  <c r="F7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G4" i="1"/>
  <c r="J3" i="1" s="1"/>
  <c r="O3" i="1" s="1"/>
  <c r="W3" i="1" s="1"/>
  <c r="AF7" i="3" l="1"/>
  <c r="AF11" i="3"/>
  <c r="A18" i="3"/>
  <c r="A22" i="3"/>
  <c r="A23" i="3"/>
  <c r="A54" i="3"/>
  <c r="A11" i="3"/>
  <c r="A42" i="3"/>
  <c r="A46" i="3"/>
  <c r="A7" i="3"/>
  <c r="AE5" i="3"/>
  <c r="AD3" i="3" s="1"/>
  <c r="AE33" i="1"/>
  <c r="A33" i="1" s="1"/>
  <c r="AE51" i="1"/>
  <c r="AE27" i="1"/>
  <c r="AE9" i="1"/>
  <c r="A9" i="1"/>
  <c r="A27" i="1"/>
  <c r="A51" i="1"/>
  <c r="AE18" i="1"/>
  <c r="A18" i="1" s="1"/>
  <c r="AE21" i="1"/>
  <c r="A21" i="1" s="1"/>
  <c r="AE24" i="1"/>
  <c r="A24" i="1" s="1"/>
  <c r="AE39" i="1"/>
  <c r="A39" i="1" s="1"/>
  <c r="AE42" i="1"/>
  <c r="A42" i="1" s="1"/>
  <c r="AE45" i="1"/>
  <c r="A45" i="1" s="1"/>
  <c r="AE48" i="1"/>
  <c r="A48" i="1" s="1"/>
  <c r="AE12" i="1"/>
  <c r="A12" i="1" s="1"/>
  <c r="AE54" i="1"/>
  <c r="A54" i="1" s="1"/>
  <c r="AE30" i="1"/>
  <c r="A30" i="1" s="1"/>
  <c r="AE8" i="1"/>
  <c r="A8" i="1" s="1"/>
  <c r="AE11" i="1"/>
  <c r="A11" i="1" s="1"/>
  <c r="AE26" i="1"/>
  <c r="A26" i="1" s="1"/>
  <c r="AE32" i="1"/>
  <c r="A32" i="1" s="1"/>
  <c r="AE35" i="1"/>
  <c r="A35" i="1" s="1"/>
  <c r="AE44" i="1"/>
  <c r="A44" i="1" s="1"/>
  <c r="AE50" i="1"/>
  <c r="A50" i="1" s="1"/>
  <c r="AE56" i="1"/>
  <c r="A56" i="1" s="1"/>
  <c r="AE36" i="1"/>
  <c r="A36" i="1" s="1"/>
  <c r="AE17" i="1"/>
  <c r="A17" i="1" s="1"/>
  <c r="AE20" i="1"/>
  <c r="A20" i="1" s="1"/>
  <c r="AE41" i="1"/>
  <c r="A41" i="1" s="1"/>
  <c r="AE15" i="1"/>
  <c r="AE23" i="1"/>
  <c r="A23" i="1" s="1"/>
  <c r="AE38" i="1"/>
  <c r="A38" i="1" s="1"/>
  <c r="AE47" i="1"/>
  <c r="A47" i="1" s="1"/>
  <c r="AE14" i="1"/>
  <c r="A14" i="1" s="1"/>
  <c r="AE10" i="1"/>
  <c r="A10" i="1" s="1"/>
  <c r="AE19" i="1"/>
  <c r="A19" i="1" s="1"/>
  <c r="AE25" i="1"/>
  <c r="A25" i="1" s="1"/>
  <c r="AE34" i="1"/>
  <c r="A34" i="1" s="1"/>
  <c r="AE43" i="1"/>
  <c r="A43" i="1" s="1"/>
  <c r="AE49" i="1"/>
  <c r="A49" i="1" s="1"/>
  <c r="AE13" i="1"/>
  <c r="A13" i="1" s="1"/>
  <c r="AE16" i="1"/>
  <c r="A16" i="1" s="1"/>
  <c r="AE22" i="1"/>
  <c r="A22" i="1" s="1"/>
  <c r="AE28" i="1"/>
  <c r="A28" i="1" s="1"/>
  <c r="AE29" i="1"/>
  <c r="A29" i="1" s="1"/>
  <c r="AE31" i="1"/>
  <c r="A31" i="1" s="1"/>
  <c r="AE37" i="1"/>
  <c r="A37" i="1" s="1"/>
  <c r="AE40" i="1"/>
  <c r="A40" i="1" s="1"/>
  <c r="AE46" i="1"/>
  <c r="A46" i="1" s="1"/>
  <c r="AE52" i="1"/>
  <c r="A52" i="1" s="1"/>
  <c r="AE53" i="1"/>
  <c r="A53" i="1" s="1"/>
  <c r="AE55" i="1"/>
  <c r="A55" i="1" s="1"/>
  <c r="AE7" i="1"/>
  <c r="AE5" i="1" l="1"/>
  <c r="F5" i="1"/>
  <c r="A7" i="1"/>
  <c r="AD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inuzzz hit</author>
  </authors>
  <commentList>
    <comment ref="H7" authorId="0" shapeId="0" xr:uid="{F31F6631-AD6F-4F45-84D4-6CAC0D6A1913}">
      <text>
        <r>
          <rPr>
            <b/>
            <sz val="9"/>
            <color indexed="81"/>
            <rFont val="MS P ゴシック"/>
            <family val="3"/>
            <charset val="128"/>
          </rPr>
          <t>検定受検者は、
氏名、性別、生年月日、検定内容を入力してください。</t>
        </r>
      </text>
    </comment>
    <comment ref="C14" authorId="0" shapeId="0" xr:uid="{E76FD1FA-6136-4C80-8ECE-60733702AF67}">
      <text>
        <r>
          <rPr>
            <b/>
            <sz val="9"/>
            <color indexed="81"/>
            <rFont val="MS P ゴシック"/>
            <family val="3"/>
            <charset val="128"/>
          </rPr>
          <t>種目数を入れると、
自動入力されます</t>
        </r>
      </text>
    </comment>
    <comment ref="D14" authorId="0" shapeId="0" xr:uid="{D94289A4-09E6-4E5D-B0E3-E5F29DA84BC6}">
      <text>
        <r>
          <rPr>
            <b/>
            <sz val="9"/>
            <color indexed="81"/>
            <rFont val="MS P ゴシック"/>
            <family val="3"/>
            <charset val="128"/>
          </rPr>
          <t>選手の区別をつけるための
メモ書き等に利用してください。
受け取って、こちらでは利用しません。</t>
        </r>
      </text>
    </comment>
    <comment ref="H14" authorId="0" shapeId="0" xr:uid="{C201AC3D-ABEF-4E26-9787-F3393D6FF08E}">
      <text>
        <r>
          <rPr>
            <sz val="9"/>
            <color indexed="81"/>
            <rFont val="MS P ゴシック"/>
            <family val="3"/>
            <charset val="128"/>
          </rPr>
          <t xml:space="preserve">10種目参加者は、氏名、性別を入力してください。
</t>
        </r>
      </text>
    </comment>
  </commentList>
</comments>
</file>

<file path=xl/sharedStrings.xml><?xml version="1.0" encoding="utf-8"?>
<sst xmlns="http://schemas.openxmlformats.org/spreadsheetml/2006/main" count="2522" uniqueCount="1488">
  <si>
    <t>WINTERCUP参加費確認シート</t>
    <phoneticPr fontId="4"/>
  </si>
  <si>
    <t>競技参加費確認</t>
    <rPh sb="0" eb="2">
      <t>キョウギ</t>
    </rPh>
    <rPh sb="2" eb="4">
      <t>サンカ</t>
    </rPh>
    <rPh sb="4" eb="5">
      <t>ヒ</t>
    </rPh>
    <rPh sb="5" eb="7">
      <t>カクニン</t>
    </rPh>
    <phoneticPr fontId="1"/>
  </si>
  <si>
    <t>エントリー
費用合計</t>
  </si>
  <si>
    <t>プロ
個人
購入</t>
    <rPh sb="3" eb="5">
      <t>コジン</t>
    </rPh>
    <rPh sb="6" eb="8">
      <t>コウニュウ</t>
    </rPh>
    <phoneticPr fontId="1"/>
  </si>
  <si>
    <t>1級(2個ﾒ）</t>
    <rPh sb="1" eb="2">
      <t>キュウ</t>
    </rPh>
    <rPh sb="4" eb="5">
      <t>コ</t>
    </rPh>
    <phoneticPr fontId="1"/>
  </si>
  <si>
    <t>3級(50自）</t>
    <rPh sb="1" eb="2">
      <t>キュウ</t>
    </rPh>
    <rPh sb="5" eb="6">
      <t>ジ</t>
    </rPh>
    <phoneticPr fontId="1"/>
  </si>
  <si>
    <t>3級(50背）</t>
    <rPh sb="1" eb="2">
      <t>キュウ</t>
    </rPh>
    <rPh sb="5" eb="6">
      <t>セ</t>
    </rPh>
    <phoneticPr fontId="1"/>
  </si>
  <si>
    <t>3級(50平）</t>
    <rPh sb="1" eb="2">
      <t>キュウ</t>
    </rPh>
    <rPh sb="5" eb="6">
      <t>ヒラ</t>
    </rPh>
    <phoneticPr fontId="1"/>
  </si>
  <si>
    <t>3級(50ﾊﾞﾀ）</t>
    <rPh sb="1" eb="2">
      <t>キュウ</t>
    </rPh>
    <phoneticPr fontId="1"/>
  </si>
  <si>
    <t>検定</t>
    <rPh sb="0" eb="2">
      <t>ケンテイ</t>
    </rPh>
    <phoneticPr fontId="1"/>
  </si>
  <si>
    <t>認定書</t>
    <rPh sb="0" eb="3">
      <t>ニンテイショ</t>
    </rPh>
    <phoneticPr fontId="1"/>
  </si>
  <si>
    <t>バッジ</t>
  </si>
  <si>
    <t>検定費合計</t>
  </si>
  <si>
    <t>登録団体番号</t>
  </si>
  <si>
    <t>登録団体名</t>
  </si>
  <si>
    <t>略称</t>
  </si>
  <si>
    <t>種別</t>
  </si>
  <si>
    <t>登録費有無</t>
  </si>
  <si>
    <t>連絡者姓</t>
  </si>
  <si>
    <t>連絡者名</t>
  </si>
  <si>
    <t>連絡者TEL</t>
  </si>
  <si>
    <t>郵便番号</t>
  </si>
  <si>
    <t>住所</t>
  </si>
  <si>
    <t>群馬県立沼田高等学校</t>
  </si>
  <si>
    <t>高等学校</t>
  </si>
  <si>
    <t>有償</t>
  </si>
  <si>
    <t>本多</t>
  </si>
  <si>
    <t>勝</t>
  </si>
  <si>
    <t>0278-23-1313</t>
  </si>
  <si>
    <t>378-0054</t>
  </si>
  <si>
    <t>沼田市西原新町1510</t>
  </si>
  <si>
    <t>東京農業大学第二高等学校</t>
  </si>
  <si>
    <t>加藤</t>
  </si>
  <si>
    <t>秀隆</t>
  </si>
  <si>
    <t>027-323-1483</t>
  </si>
  <si>
    <t>370-0864</t>
  </si>
  <si>
    <t>群馬県高崎市石原町３４３０番地</t>
  </si>
  <si>
    <t>群馬県立前橋商業高等学校</t>
  </si>
  <si>
    <t>田島</t>
  </si>
  <si>
    <t>正徳</t>
  </si>
  <si>
    <t>027-221-4486</t>
  </si>
  <si>
    <t>371-0805</t>
  </si>
  <si>
    <t>群馬県前橋市南町4-35-1</t>
  </si>
  <si>
    <t>群馬県立前橋南高等学校</t>
  </si>
  <si>
    <t>原</t>
  </si>
  <si>
    <t>拡史</t>
  </si>
  <si>
    <t>027-265-2811</t>
  </si>
  <si>
    <t>379-2147</t>
  </si>
  <si>
    <t>前橋市亀里町１</t>
  </si>
  <si>
    <t>群馬県立前橋工業高等学校</t>
  </si>
  <si>
    <t>上原</t>
  </si>
  <si>
    <t>清司</t>
  </si>
  <si>
    <t>027-264-7100</t>
  </si>
  <si>
    <t>371-0006</t>
  </si>
  <si>
    <t>群馬県前橋市石関町 137-1</t>
  </si>
  <si>
    <t>関口</t>
  </si>
  <si>
    <t>370-0014</t>
  </si>
  <si>
    <t>群馬県立館林高等学校</t>
  </si>
  <si>
    <t>委文</t>
  </si>
  <si>
    <t>義之</t>
  </si>
  <si>
    <t>0276-72-4307</t>
  </si>
  <si>
    <t>374-0041</t>
  </si>
  <si>
    <t>群馬県館林市富士原町１２４１ 館林高校</t>
  </si>
  <si>
    <t>群馬県立太田高等学校</t>
  </si>
  <si>
    <t>雅之</t>
  </si>
  <si>
    <t>0276-31-7181</t>
  </si>
  <si>
    <t>373-0033</t>
  </si>
  <si>
    <t>共愛学園高等学校</t>
  </si>
  <si>
    <t>飽田</t>
  </si>
  <si>
    <t>哲也</t>
  </si>
  <si>
    <t>027-267-1000</t>
  </si>
  <si>
    <t>379-2185</t>
  </si>
  <si>
    <t>群馬県前橋市小屋原町1115-3</t>
  </si>
  <si>
    <t>前橋育英高等学校</t>
  </si>
  <si>
    <t>二渡</t>
  </si>
  <si>
    <t>諭司</t>
  </si>
  <si>
    <t>027-251-7087</t>
  </si>
  <si>
    <t>371-0832</t>
  </si>
  <si>
    <t>前橋市朝日が丘町１３</t>
  </si>
  <si>
    <t>明和県央高等学校</t>
  </si>
  <si>
    <t>中島</t>
  </si>
  <si>
    <t>高久</t>
  </si>
  <si>
    <t>027-373-5773</t>
  </si>
  <si>
    <t>370-3511</t>
  </si>
  <si>
    <t>群馬県高崎市金古町２８</t>
  </si>
  <si>
    <t>群馬県立伊勢崎工業高等学校</t>
  </si>
  <si>
    <t>平野</t>
  </si>
  <si>
    <t>邦明</t>
  </si>
  <si>
    <t>0270-25-3216</t>
  </si>
  <si>
    <t>372-0042</t>
  </si>
  <si>
    <t>群馬県伊勢崎市中央町3-8</t>
  </si>
  <si>
    <t>群馬県立高崎女子高等学校</t>
  </si>
  <si>
    <t>027-362-2585</t>
  </si>
  <si>
    <t>370-0062</t>
  </si>
  <si>
    <t>群馬県高崎市稲荷町２０</t>
  </si>
  <si>
    <t>高崎商科大学附属高等学校</t>
  </si>
  <si>
    <t>安齊</t>
  </si>
  <si>
    <t>義宏</t>
  </si>
  <si>
    <t>027-322-2827</t>
  </si>
  <si>
    <t>370-0803</t>
  </si>
  <si>
    <t>群馬県高崎市大橋町237-1</t>
  </si>
  <si>
    <t>群馬県立渋川高等学校</t>
  </si>
  <si>
    <t>中澤</t>
  </si>
  <si>
    <t>政幸</t>
  </si>
  <si>
    <t>0279-22-4120</t>
  </si>
  <si>
    <t>377-0008</t>
  </si>
  <si>
    <t>群馬県渋川市渋川 678-3</t>
  </si>
  <si>
    <t>前橋市立前橋高等学校</t>
  </si>
  <si>
    <t>高野</t>
  </si>
  <si>
    <t>裕史</t>
  </si>
  <si>
    <t>027-231-2738</t>
  </si>
  <si>
    <t>371-0051</t>
  </si>
  <si>
    <t>群馬県前橋市上細井町2211-3</t>
  </si>
  <si>
    <t>群馬県立高崎工業高等学校</t>
  </si>
  <si>
    <t>027-323-5450</t>
  </si>
  <si>
    <t>370-0046</t>
  </si>
  <si>
    <t>群馬県高崎市江木町700</t>
  </si>
  <si>
    <t>群馬県立前橋女子高等学校</t>
  </si>
  <si>
    <t>027-221-4188</t>
  </si>
  <si>
    <t>371-0025</t>
  </si>
  <si>
    <t>群馬県前橋市紅雲町2-19-1</t>
  </si>
  <si>
    <t>群馬県立桐生高等学校</t>
  </si>
  <si>
    <t>0277-45-2756</t>
  </si>
  <si>
    <t>376-0025</t>
  </si>
  <si>
    <t>桐生市立商業高等学校</t>
  </si>
  <si>
    <t>0277-44-2477</t>
  </si>
  <si>
    <t>376-0026</t>
  </si>
  <si>
    <t>桐生市清瀬町6-1</t>
  </si>
  <si>
    <t>群馬県立高崎商業高等学校</t>
  </si>
  <si>
    <t>齋藤</t>
  </si>
  <si>
    <t>利昭</t>
  </si>
  <si>
    <t>027-361-7000</t>
  </si>
  <si>
    <t>370-0041</t>
  </si>
  <si>
    <t>群馬県高崎市東貝沢町3-4</t>
  </si>
  <si>
    <t>高崎健康福祉大学高崎高等学校</t>
  </si>
  <si>
    <t>陽彦</t>
  </si>
  <si>
    <t>027-352-3460</t>
  </si>
  <si>
    <t>370-0033</t>
  </si>
  <si>
    <t>高崎市中大類町５３１</t>
  </si>
  <si>
    <t>群馬県立高崎高等学校</t>
  </si>
  <si>
    <t>佐鳥</t>
  </si>
  <si>
    <t>秋彦</t>
  </si>
  <si>
    <t>027-324-0074</t>
  </si>
  <si>
    <t>370-0861</t>
  </si>
  <si>
    <t>高崎市八千代町2-4-1</t>
  </si>
  <si>
    <t>関東学園大学附属高等学校</t>
  </si>
  <si>
    <t>吉田</t>
  </si>
  <si>
    <t>明稔</t>
  </si>
  <si>
    <t>0276-74-1213</t>
  </si>
  <si>
    <t>374-8555</t>
  </si>
  <si>
    <t>群馬県館林市大谷町６２５</t>
  </si>
  <si>
    <t>群馬県立前橋高等学校</t>
  </si>
  <si>
    <t>天野</t>
  </si>
  <si>
    <t>正明</t>
  </si>
  <si>
    <t>027-232-1155</t>
  </si>
  <si>
    <t>371-0011</t>
  </si>
  <si>
    <t>群馬県前橋市下沖町321-1</t>
  </si>
  <si>
    <t>高崎経済大学附属高等学校</t>
  </si>
  <si>
    <t>027-344-1230</t>
  </si>
  <si>
    <t>370-0081</t>
  </si>
  <si>
    <t>群馬県高崎市浜川町1650-1</t>
  </si>
  <si>
    <t>樹徳高等学校</t>
  </si>
  <si>
    <t>野口</t>
  </si>
  <si>
    <t>秀樹</t>
  </si>
  <si>
    <t>0277-45-2258</t>
  </si>
  <si>
    <t>376-0023</t>
  </si>
  <si>
    <t>群馬県立吉井高等学校</t>
  </si>
  <si>
    <t>佐藤</t>
  </si>
  <si>
    <t>治彦</t>
  </si>
  <si>
    <t>027-388-3511</t>
  </si>
  <si>
    <t>370-2104</t>
  </si>
  <si>
    <t>群馬県高崎市吉井町馬庭1478-1</t>
  </si>
  <si>
    <t>群馬県立館林女子高校</t>
  </si>
  <si>
    <t>小暮</t>
  </si>
  <si>
    <t>真之</t>
  </si>
  <si>
    <t>0276-72-0139</t>
  </si>
  <si>
    <t>374-0019</t>
  </si>
  <si>
    <t>群馬県館林市尾曳町６番１号</t>
  </si>
  <si>
    <t>群馬県立太田東高等学校</t>
  </si>
  <si>
    <t>小林</t>
  </si>
  <si>
    <t>一雅</t>
  </si>
  <si>
    <t>0276-45-6511</t>
  </si>
  <si>
    <t>373-0801</t>
  </si>
  <si>
    <t>群馬県太田市台之郷町４４８</t>
  </si>
  <si>
    <t>群馬工業高等専門学校</t>
  </si>
  <si>
    <t>高専</t>
  </si>
  <si>
    <t>伊藤</t>
  </si>
  <si>
    <t>文彦</t>
  </si>
  <si>
    <t>027-254-9000</t>
  </si>
  <si>
    <t>371-8530</t>
  </si>
  <si>
    <t>群馬県前橋市鳥羽町５８０</t>
  </si>
  <si>
    <t>恭子</t>
  </si>
  <si>
    <t>群馬県立伊勢崎高等学校</t>
  </si>
  <si>
    <t>高橋</t>
  </si>
  <si>
    <t>みゆき</t>
  </si>
  <si>
    <t>0270-40-5005</t>
  </si>
  <si>
    <t>372-0033</t>
  </si>
  <si>
    <t>群馬県伊勢崎市南千木町 5239番地1</t>
  </si>
  <si>
    <t>群馬県立館林商工高等学校</t>
  </si>
  <si>
    <t>富岡</t>
  </si>
  <si>
    <t>潤一</t>
  </si>
  <si>
    <t>0276-84-4731</t>
  </si>
  <si>
    <t>370-0701</t>
  </si>
  <si>
    <t>群馬県邑楽郡明和町南大島660</t>
  </si>
  <si>
    <t>群馬県立中央中等教育学校</t>
  </si>
  <si>
    <t>春田</t>
  </si>
  <si>
    <t>晋</t>
  </si>
  <si>
    <t>027-370-6663</t>
  </si>
  <si>
    <t>370-0003</t>
  </si>
  <si>
    <t>群馬県高崎市 新保田中町184</t>
  </si>
  <si>
    <t>群馬県立伊勢崎興陽高等学校</t>
  </si>
  <si>
    <t>0270-25-3266</t>
  </si>
  <si>
    <t>372-0045</t>
  </si>
  <si>
    <t>伊勢崎市上泉町212</t>
  </si>
  <si>
    <t>群馬県立前橋東高等学校</t>
  </si>
  <si>
    <t>木村</t>
  </si>
  <si>
    <t>一実</t>
  </si>
  <si>
    <t>027-263-2855</t>
  </si>
  <si>
    <t>371-0002</t>
  </si>
  <si>
    <t>群馬県前橋市江木町８００</t>
  </si>
  <si>
    <t>金子</t>
  </si>
  <si>
    <t>弘幸</t>
  </si>
  <si>
    <t>0276-47-7711</t>
  </si>
  <si>
    <t>373-0813</t>
  </si>
  <si>
    <t>伊勢崎市立四ツ葉学園中等教育学校</t>
  </si>
  <si>
    <t>清水</t>
  </si>
  <si>
    <t>義博</t>
  </si>
  <si>
    <t>0270-21-4151</t>
  </si>
  <si>
    <t>372-0013</t>
  </si>
  <si>
    <t>群馬県伊勢崎市上植木本町1702-1</t>
  </si>
  <si>
    <t>太田市立太田高等学校</t>
  </si>
  <si>
    <t>堀越</t>
  </si>
  <si>
    <t>0276-31-3321</t>
  </si>
  <si>
    <t>373-0842</t>
  </si>
  <si>
    <t>群馬県太田市細谷町1510番地</t>
  </si>
  <si>
    <t>群馬県立桐生清桜高等学校</t>
  </si>
  <si>
    <t>桐生清桜</t>
  </si>
  <si>
    <t>今井</t>
  </si>
  <si>
    <t>貴子</t>
  </si>
  <si>
    <t>0277-52-2455</t>
  </si>
  <si>
    <t>376-0011</t>
  </si>
  <si>
    <t>群馬県桐生市相生町3-551-1</t>
  </si>
  <si>
    <t>野間スイミングスクール</t>
  </si>
  <si>
    <t>野間ＳＳ</t>
  </si>
  <si>
    <t>スイミング</t>
  </si>
  <si>
    <t>野間</t>
  </si>
  <si>
    <t>義弘</t>
  </si>
  <si>
    <t>0277-43-3551</t>
  </si>
  <si>
    <t>376-0006</t>
  </si>
  <si>
    <t>群馬県桐生市新宿2丁目5番7</t>
  </si>
  <si>
    <t>スポーツアカデミー伊勢崎</t>
  </si>
  <si>
    <t>ＳＡ伊勢崎</t>
  </si>
  <si>
    <t>日野</t>
  </si>
  <si>
    <t>努</t>
  </si>
  <si>
    <t>0270-23-7311</t>
  </si>
  <si>
    <t>372-0025</t>
  </si>
  <si>
    <t>群馬県伊勢崎市東本町 108-8</t>
  </si>
  <si>
    <t>ビートスイミングクラブ高崎</t>
  </si>
  <si>
    <t>ビート高崎</t>
  </si>
  <si>
    <t>磯部</t>
  </si>
  <si>
    <t>027-327-0911</t>
  </si>
  <si>
    <t>370-0851</t>
  </si>
  <si>
    <t>群馬県高崎市上中居町 １６０－１</t>
  </si>
  <si>
    <t>ダッシュ前橋スイミングクラブ</t>
  </si>
  <si>
    <t>ﾀﾞｯｼｭ前橋SC</t>
  </si>
  <si>
    <t>萩原</t>
  </si>
  <si>
    <t>文男</t>
  </si>
  <si>
    <t>027-223-0177</t>
  </si>
  <si>
    <t>群馬県前橋市南町1-20-22</t>
  </si>
  <si>
    <t>群馬渋川スイミングスクール</t>
  </si>
  <si>
    <t>群馬渋川ＳＳ</t>
  </si>
  <si>
    <t>中野</t>
  </si>
  <si>
    <t>正直</t>
  </si>
  <si>
    <t>0279-24-0454</t>
  </si>
  <si>
    <t>群馬県渋川市渋川1638-1</t>
  </si>
  <si>
    <t>スウィン伊勢崎スイミングスクール</t>
  </si>
  <si>
    <t>ｽｳｨﾝ伊勢崎</t>
  </si>
  <si>
    <t>濱</t>
  </si>
  <si>
    <t>肇</t>
  </si>
  <si>
    <t>0270-24-8689</t>
  </si>
  <si>
    <t>372-0039</t>
  </si>
  <si>
    <t>群馬県伊勢崎市ひろせ町4096-3</t>
  </si>
  <si>
    <t>ジェルスイミングクラブ沼田</t>
  </si>
  <si>
    <t>ジェル沼田</t>
  </si>
  <si>
    <t>0278-24-2134</t>
  </si>
  <si>
    <t>378-0056</t>
  </si>
  <si>
    <t>群馬県沼田市高橋場町 ２０６１</t>
  </si>
  <si>
    <t>スウィン館林スイミングスクール</t>
  </si>
  <si>
    <t>スウィン館林</t>
  </si>
  <si>
    <t>丸笹</t>
  </si>
  <si>
    <t>公嗣</t>
  </si>
  <si>
    <t>0276-75-0959</t>
  </si>
  <si>
    <t>374-0066</t>
  </si>
  <si>
    <t>群馬県館林市大街道1-10-25</t>
  </si>
  <si>
    <t>スウィン安中スイミングスクール</t>
  </si>
  <si>
    <t>スウィン安中</t>
  </si>
  <si>
    <t>027-382-2122</t>
  </si>
  <si>
    <t>379-0129</t>
  </si>
  <si>
    <t>安中市下磯部字川原田1953</t>
  </si>
  <si>
    <t>前橋スイミングスクール</t>
  </si>
  <si>
    <t>前橋ＳＳ</t>
  </si>
  <si>
    <t>信吉</t>
  </si>
  <si>
    <t>027-252-6663</t>
  </si>
  <si>
    <t>371-0852</t>
  </si>
  <si>
    <t>群馬県前橋市総社町総社1878</t>
  </si>
  <si>
    <t>県央スイミングスクール</t>
  </si>
  <si>
    <t>県央ＳＳ</t>
  </si>
  <si>
    <t>田中</t>
  </si>
  <si>
    <t>伸治</t>
  </si>
  <si>
    <t>027-372-0498</t>
  </si>
  <si>
    <t>370-3531</t>
  </si>
  <si>
    <t>群馬県高崎市足門町659</t>
  </si>
  <si>
    <t>スウィンあざみスイミングスクール</t>
  </si>
  <si>
    <t>ｽｳｨﾝあざみ</t>
  </si>
  <si>
    <t>0277-76-8855</t>
  </si>
  <si>
    <t>379-2311</t>
  </si>
  <si>
    <t>群馬県みどり市笠懸町阿左美 1140-1</t>
  </si>
  <si>
    <t>群馬ダイビングクラブ</t>
  </si>
  <si>
    <t>群馬DC</t>
  </si>
  <si>
    <t>クラブチーム</t>
  </si>
  <si>
    <t>史倫</t>
  </si>
  <si>
    <t>090-1126-7369</t>
  </si>
  <si>
    <t>371-0047</t>
  </si>
  <si>
    <t>群馬県前橋市関根町８００ 群馬総合スポーツセンター内</t>
  </si>
  <si>
    <t>フレンドスポーツクラブ</t>
  </si>
  <si>
    <t>フレンドＳＣ</t>
  </si>
  <si>
    <t>岡田</t>
  </si>
  <si>
    <t>朋彦</t>
  </si>
  <si>
    <t>0276-72-4173</t>
  </si>
  <si>
    <t>374-0007</t>
  </si>
  <si>
    <t>館林市若宮町2465</t>
  </si>
  <si>
    <t>スウィン高崎スイミングスクール</t>
  </si>
  <si>
    <t>スウィン高崎</t>
  </si>
  <si>
    <t>スウィン前橋スイミングスクール</t>
  </si>
  <si>
    <t>スウィン前橋</t>
  </si>
  <si>
    <t>027-234-6211</t>
  </si>
  <si>
    <t>371-0031</t>
  </si>
  <si>
    <t>群馬県前橋市下小出町1-12-1</t>
  </si>
  <si>
    <t>ナガイスイミングスクール</t>
  </si>
  <si>
    <t>ナガイＳＳ</t>
  </si>
  <si>
    <t>三吉</t>
  </si>
  <si>
    <t>学</t>
  </si>
  <si>
    <t>027-352-2020</t>
  </si>
  <si>
    <t>370-0035</t>
  </si>
  <si>
    <t>群馬県高崎市柴崎町2300</t>
  </si>
  <si>
    <t>群馬ジュニア水球</t>
  </si>
  <si>
    <t>群馬ジュニア</t>
  </si>
  <si>
    <t>志賀</t>
  </si>
  <si>
    <t>築子</t>
  </si>
  <si>
    <t>027-252-5691</t>
  </si>
  <si>
    <t>371-0831</t>
  </si>
  <si>
    <t>ゴールドジム前橋</t>
  </si>
  <si>
    <t>GOLD'SGYM JM</t>
  </si>
  <si>
    <t>027-235-5679</t>
  </si>
  <si>
    <t>371-0033</t>
  </si>
  <si>
    <t>前橋市国領町2-15-10</t>
  </si>
  <si>
    <t>太田スウィンスイミングスクール</t>
  </si>
  <si>
    <t>スウィン太田</t>
  </si>
  <si>
    <t>大塚</t>
  </si>
  <si>
    <t>高正</t>
  </si>
  <si>
    <t>0276-33-7133</t>
  </si>
  <si>
    <t>373-0037</t>
  </si>
  <si>
    <t>太田市新道町１２６０ー１</t>
  </si>
  <si>
    <t>スウィン吉井スイミングスクール</t>
  </si>
  <si>
    <t>スウィン吉井</t>
  </si>
  <si>
    <t>027-387-3738</t>
  </si>
  <si>
    <t>370-2128</t>
  </si>
  <si>
    <t>高崎市吉井町本郷58-1</t>
  </si>
  <si>
    <t>長野原町水泳教室</t>
  </si>
  <si>
    <t>ながのはら</t>
  </si>
  <si>
    <t>篠原</t>
  </si>
  <si>
    <t>真理子</t>
  </si>
  <si>
    <t>080-6511-9897</t>
  </si>
  <si>
    <t>377-1304</t>
  </si>
  <si>
    <t>長野原町大津４　長野原水泳教室</t>
  </si>
  <si>
    <t>ｾﾝﾄﾗﾙｳｪﾙﾈｽｸﾗﾌﾞ前橋</t>
  </si>
  <si>
    <t>ｾﾝﾄﾗﾙ前橋</t>
  </si>
  <si>
    <t>027-225-0217</t>
  </si>
  <si>
    <t>379-2154</t>
  </si>
  <si>
    <t>前橋市天川大島町１－２－１</t>
  </si>
  <si>
    <t>ﾅｶﾞｲスイミングスクール伊勢崎</t>
  </si>
  <si>
    <t>ﾅｶﾞｲ伊勢崎</t>
  </si>
  <si>
    <t>0270-23-8182</t>
  </si>
  <si>
    <t>372-0026</t>
  </si>
  <si>
    <t>群馬県伊勢崎市宮前町261-1</t>
  </si>
  <si>
    <t>ﾅｶﾞｲｽｲﾐﾝｸﾞｽｸ-ﾙ前橋</t>
  </si>
  <si>
    <t>ナガイ前橋</t>
  </si>
  <si>
    <t>027-221-8833</t>
  </si>
  <si>
    <t>群馬県前橋市朝日町1-452-1</t>
  </si>
  <si>
    <t>野間スイミングスクール大間々</t>
  </si>
  <si>
    <t>野間SS大間々</t>
  </si>
  <si>
    <t>0277-73-3656</t>
  </si>
  <si>
    <t>376-0101</t>
  </si>
  <si>
    <t>群馬県みどり市大間々町大間々27-1</t>
  </si>
  <si>
    <t>野間スイミングスクール前橋</t>
  </si>
  <si>
    <t>野間SS前橋</t>
  </si>
  <si>
    <t>027-283-7510</t>
  </si>
  <si>
    <t>371-0222</t>
  </si>
  <si>
    <t>群馬県前橋市上大屋町13-1</t>
  </si>
  <si>
    <t>野間スイミングスクール大泉</t>
  </si>
  <si>
    <t>野間SS大泉</t>
  </si>
  <si>
    <t>石川</t>
  </si>
  <si>
    <t>正樹</t>
  </si>
  <si>
    <t>0276-62-4516</t>
  </si>
  <si>
    <t>370-0514</t>
  </si>
  <si>
    <t>群馬県邑楽郡大泉町朝日5-25-19</t>
  </si>
  <si>
    <t>野間スイミングスクール藪塚</t>
  </si>
  <si>
    <t>野間SS藪塚</t>
  </si>
  <si>
    <t>浦野</t>
  </si>
  <si>
    <t>博</t>
  </si>
  <si>
    <t>0277-78-7388</t>
  </si>
  <si>
    <t>379-2301</t>
  </si>
  <si>
    <t>群馬県太田市藪塚町1546-6</t>
  </si>
  <si>
    <t>野間スイミングスクール鳥山</t>
  </si>
  <si>
    <t>野間SS鳥山</t>
  </si>
  <si>
    <t>山田</t>
  </si>
  <si>
    <t>康介</t>
  </si>
  <si>
    <t>0276-37-1611</t>
  </si>
  <si>
    <t>373-0061</t>
  </si>
  <si>
    <t>群馬県太田市鳥山上町1119-1</t>
  </si>
  <si>
    <t>野間スイミングスクール高林</t>
  </si>
  <si>
    <t>野間SS高林</t>
  </si>
  <si>
    <t>0276-40-6677</t>
  </si>
  <si>
    <t>373-0824</t>
  </si>
  <si>
    <t>群馬県太田市高林寿町1809-26</t>
  </si>
  <si>
    <t>ﾅｶﾞｲｽｲﾐﾝｸﾞｽｸｰﾙﾀﾏﾑﾗ</t>
  </si>
  <si>
    <t>ナガイ玉村</t>
  </si>
  <si>
    <t>0270-65-0606</t>
  </si>
  <si>
    <t>370-1122</t>
  </si>
  <si>
    <t>群馬県佐波郡玉村町上茂木596</t>
  </si>
  <si>
    <t>ミズトピアフジオカ</t>
  </si>
  <si>
    <t>NSPﾌｼﾞｵｶ</t>
  </si>
  <si>
    <t>和則</t>
  </si>
  <si>
    <t>0274-22-0977</t>
  </si>
  <si>
    <t>375-0024</t>
  </si>
  <si>
    <t>群馬県藤岡市藤岡1076</t>
  </si>
  <si>
    <t>NSP群馬玉村</t>
  </si>
  <si>
    <t>NSPﾀﾏﾑﾗ</t>
  </si>
  <si>
    <t>和田</t>
  </si>
  <si>
    <t>光彰</t>
  </si>
  <si>
    <t>0270-64-5311</t>
  </si>
  <si>
    <t>370-1116</t>
  </si>
  <si>
    <t>群馬県佐波郡玉村町大字飯倉59-4</t>
  </si>
  <si>
    <t>Violet stars</t>
  </si>
  <si>
    <t>バイスタ</t>
  </si>
  <si>
    <t>美沙</t>
  </si>
  <si>
    <t>080-3855-7886</t>
  </si>
  <si>
    <t>371-0812</t>
  </si>
  <si>
    <t>群馬県前橋市広瀬町１ー１２ー３０</t>
  </si>
  <si>
    <t>ホンダカーズ群馬</t>
  </si>
  <si>
    <t>ホンダ群馬</t>
  </si>
  <si>
    <t>実業団</t>
  </si>
  <si>
    <t>都丸</t>
  </si>
  <si>
    <t>雄太</t>
  </si>
  <si>
    <t>027-251-4811</t>
  </si>
  <si>
    <t>371-0855</t>
  </si>
  <si>
    <t>群馬県前橋市問屋町1－10－８</t>
  </si>
  <si>
    <t>群馬水球クラブ</t>
  </si>
  <si>
    <t>群馬水球</t>
  </si>
  <si>
    <t>諭</t>
  </si>
  <si>
    <t>10A01</t>
  </si>
  <si>
    <t>前橋市立第一中学校</t>
  </si>
  <si>
    <t>前橋第一</t>
  </si>
  <si>
    <t>中学校</t>
  </si>
  <si>
    <t>無償</t>
  </si>
  <si>
    <t>都所</t>
  </si>
  <si>
    <t>幸直</t>
  </si>
  <si>
    <t>027-224-7731</t>
  </si>
  <si>
    <t>前橋市南町一丁目２０番５号</t>
  </si>
  <si>
    <t>10A04</t>
  </si>
  <si>
    <t>前橋市立みずき中学校</t>
  </si>
  <si>
    <t>前橋みずき</t>
  </si>
  <si>
    <t>027-231-3575</t>
  </si>
  <si>
    <t>371-0017</t>
  </si>
  <si>
    <t>前橋市日吉町３丁目９番地２</t>
  </si>
  <si>
    <t>10A05</t>
  </si>
  <si>
    <t>前橋市立第五中学校</t>
  </si>
  <si>
    <t>前橋第五</t>
  </si>
  <si>
    <t>荒井</t>
  </si>
  <si>
    <t>027-221-5975</t>
  </si>
  <si>
    <t>371-0801</t>
  </si>
  <si>
    <t>前橋市文京町3-20-5</t>
  </si>
  <si>
    <t>10A06</t>
  </si>
  <si>
    <t>前橋市立第六中学校</t>
  </si>
  <si>
    <t>前橋第六</t>
  </si>
  <si>
    <t>相原</t>
  </si>
  <si>
    <t>吉次</t>
  </si>
  <si>
    <t>027-251-6661</t>
  </si>
  <si>
    <t>前橋市総社町総社1762番地１</t>
  </si>
  <si>
    <t>10A07</t>
  </si>
  <si>
    <t>前橋市立第七中学校</t>
  </si>
  <si>
    <t>前橋第七</t>
  </si>
  <si>
    <t>内山</t>
  </si>
  <si>
    <t>崇</t>
  </si>
  <si>
    <t>027-265-0946</t>
  </si>
  <si>
    <t>371-0814</t>
  </si>
  <si>
    <t>群馬県前橋市宮地町２６０番地１</t>
  </si>
  <si>
    <t>10A08</t>
  </si>
  <si>
    <t>前橋市立桂萱中学校</t>
  </si>
  <si>
    <t>前橋桂萱</t>
  </si>
  <si>
    <t>荻野</t>
  </si>
  <si>
    <t>雅志</t>
  </si>
  <si>
    <t>027-231-3066</t>
  </si>
  <si>
    <t>371-0007</t>
  </si>
  <si>
    <t>群馬県前橋市上泉町１７５</t>
  </si>
  <si>
    <t>後藤</t>
  </si>
  <si>
    <t>10A12</t>
  </si>
  <si>
    <t>前橋市立南橘中学校</t>
  </si>
  <si>
    <t>前橋南橘</t>
  </si>
  <si>
    <t>福田</t>
  </si>
  <si>
    <t>博之</t>
  </si>
  <si>
    <t>027-231-5351</t>
  </si>
  <si>
    <t>371-0044</t>
  </si>
  <si>
    <t>前橋市荒牧町975</t>
  </si>
  <si>
    <t>10A13</t>
  </si>
  <si>
    <t>前橋市立木瀬中学校</t>
  </si>
  <si>
    <t>前橋木瀬</t>
  </si>
  <si>
    <t>本間</t>
  </si>
  <si>
    <t>淳彦</t>
  </si>
  <si>
    <t>027-266-0069</t>
  </si>
  <si>
    <t>379-2121</t>
  </si>
  <si>
    <t>前橋市小屋原町1811-1</t>
  </si>
  <si>
    <t>10A14</t>
  </si>
  <si>
    <t>前橋市立荒砥中学校</t>
  </si>
  <si>
    <t>前橋荒砥</t>
  </si>
  <si>
    <t>野尻</t>
  </si>
  <si>
    <t>務</t>
  </si>
  <si>
    <t>027-268-2004</t>
  </si>
  <si>
    <t>379-2106</t>
  </si>
  <si>
    <t>前橋市荒子町1338</t>
  </si>
  <si>
    <t>10A17</t>
  </si>
  <si>
    <t>前橋市立箱田中学校</t>
  </si>
  <si>
    <t>前橋箱田</t>
  </si>
  <si>
    <t>小池</t>
  </si>
  <si>
    <t>027-252-5711</t>
  </si>
  <si>
    <t>371-0835</t>
  </si>
  <si>
    <t>10A18</t>
  </si>
  <si>
    <t>前橋市立鎌倉中学校</t>
  </si>
  <si>
    <t>前橋鎌倉</t>
  </si>
  <si>
    <t>惠一</t>
  </si>
  <si>
    <t>027-234-5757</t>
  </si>
  <si>
    <t>前橋市上細井町2130</t>
  </si>
  <si>
    <t>10A19</t>
  </si>
  <si>
    <t>前橋市立大胡中学校</t>
  </si>
  <si>
    <t>前橋大胡</t>
  </si>
  <si>
    <t>新免</t>
  </si>
  <si>
    <t>誠</t>
  </si>
  <si>
    <t>027-283-2004</t>
  </si>
  <si>
    <t>371-0231</t>
  </si>
  <si>
    <t>前橋市堀越町1152</t>
  </si>
  <si>
    <t>10A20</t>
  </si>
  <si>
    <t>前橋市立宮城中学校</t>
  </si>
  <si>
    <t>前橋宮城</t>
  </si>
  <si>
    <t>赤石</t>
  </si>
  <si>
    <t>和男</t>
  </si>
  <si>
    <t>027-283-2326</t>
  </si>
  <si>
    <t>371-0244</t>
  </si>
  <si>
    <t>群馬県前橋市鼻毛石町1564-1</t>
  </si>
  <si>
    <t>10A22</t>
  </si>
  <si>
    <t>群馬大学共同教育学部附属中学校</t>
  </si>
  <si>
    <t>群大附</t>
  </si>
  <si>
    <t>027-231-4651</t>
  </si>
  <si>
    <t>371-0052</t>
  </si>
  <si>
    <t>前橋市上沖町612</t>
  </si>
  <si>
    <t>10A23</t>
  </si>
  <si>
    <t>共愛学園中学校</t>
  </si>
  <si>
    <t>共愛学園</t>
  </si>
  <si>
    <t>前橋市小屋原町1115-3</t>
  </si>
  <si>
    <t>10A26</t>
  </si>
  <si>
    <t>前橋市立富士見中学校</t>
  </si>
  <si>
    <t>前橋富士見</t>
  </si>
  <si>
    <t>秀明</t>
  </si>
  <si>
    <t>027-288-2620</t>
  </si>
  <si>
    <t>371-0114</t>
  </si>
  <si>
    <t>前橋市富士見町田島954-1</t>
  </si>
  <si>
    <t>10B01</t>
  </si>
  <si>
    <t>伊勢崎市</t>
  </si>
  <si>
    <t>その他</t>
  </si>
  <si>
    <t>木津</t>
  </si>
  <si>
    <t>智史</t>
  </si>
  <si>
    <t>0270-26-2319</t>
  </si>
  <si>
    <t>372-0043</t>
  </si>
  <si>
    <t>伊勢崎市緑町２－５</t>
  </si>
  <si>
    <t>10B02</t>
  </si>
  <si>
    <t>館林市</t>
  </si>
  <si>
    <t>小宅</t>
  </si>
  <si>
    <t>0276-84-5607</t>
  </si>
  <si>
    <t>370-0708</t>
  </si>
  <si>
    <t>邑楽郡明和町新里691-8</t>
  </si>
  <si>
    <t>10B03</t>
  </si>
  <si>
    <t>太田市</t>
  </si>
  <si>
    <t>0276-60-4123</t>
  </si>
  <si>
    <t>373-0817</t>
  </si>
  <si>
    <t>群馬県太田市飯塚町１０５９</t>
  </si>
  <si>
    <t>10B04</t>
  </si>
  <si>
    <t>藤岡市</t>
  </si>
  <si>
    <t>多胡</t>
  </si>
  <si>
    <t>豊</t>
  </si>
  <si>
    <t>0274-22-3544</t>
  </si>
  <si>
    <t>375-0057</t>
  </si>
  <si>
    <t>藤岡市上落合459-2</t>
  </si>
  <si>
    <t>10B05</t>
  </si>
  <si>
    <t>渋川市</t>
  </si>
  <si>
    <t>田野崎</t>
  </si>
  <si>
    <t>謙一</t>
  </si>
  <si>
    <t>0279-23-6531</t>
  </si>
  <si>
    <t>渋川市渋川２００２－１</t>
  </si>
  <si>
    <t>10B06</t>
  </si>
  <si>
    <t>富岡市</t>
  </si>
  <si>
    <t>平田</t>
  </si>
  <si>
    <t>明仁</t>
  </si>
  <si>
    <t>0274-63-6392</t>
  </si>
  <si>
    <t>370-2345</t>
  </si>
  <si>
    <t>富岡市上黒岩1377-1</t>
  </si>
  <si>
    <t>10B07</t>
  </si>
  <si>
    <t>安中市</t>
  </si>
  <si>
    <t>10B10</t>
  </si>
  <si>
    <t>桐生市</t>
  </si>
  <si>
    <t>久保田</t>
  </si>
  <si>
    <t>朗</t>
  </si>
  <si>
    <t>0277-44-5583</t>
  </si>
  <si>
    <t>群馬県桐生市錦町1-1-13</t>
  </si>
  <si>
    <t>10B11</t>
  </si>
  <si>
    <t>高崎市</t>
  </si>
  <si>
    <t>小茂田</t>
  </si>
  <si>
    <t>猛</t>
  </si>
  <si>
    <t>027-323-7354</t>
  </si>
  <si>
    <t>群馬県高崎市江木町74-3</t>
  </si>
  <si>
    <t>10B12</t>
  </si>
  <si>
    <t>沼田市</t>
  </si>
  <si>
    <t>信宏</t>
  </si>
  <si>
    <t>0278-62-3096</t>
  </si>
  <si>
    <t>379-1307</t>
  </si>
  <si>
    <t>みなかみ町政所１１０６</t>
  </si>
  <si>
    <t>10B14</t>
  </si>
  <si>
    <t>前橋市</t>
  </si>
  <si>
    <t>正太郎</t>
  </si>
  <si>
    <t>090-8598-3720</t>
  </si>
  <si>
    <t>371-0026</t>
  </si>
  <si>
    <t>前橋市大手町2-2-10</t>
  </si>
  <si>
    <t>10B16</t>
  </si>
  <si>
    <t>游倶楽部</t>
  </si>
  <si>
    <t>阿久津</t>
  </si>
  <si>
    <t>広海</t>
  </si>
  <si>
    <t>027-361-5664</t>
  </si>
  <si>
    <t>370-0069</t>
  </si>
  <si>
    <t>高崎市飯塚町210-3</t>
  </si>
  <si>
    <t>10B18</t>
  </si>
  <si>
    <t>ＳＳＳ</t>
  </si>
  <si>
    <t>星野</t>
  </si>
  <si>
    <t>秀夫</t>
  </si>
  <si>
    <t>027-224-6948</t>
  </si>
  <si>
    <t>前橋市文京町３－１２－１５</t>
  </si>
  <si>
    <t>10B21</t>
  </si>
  <si>
    <t>セントラルウェルネスクラブ前橋</t>
  </si>
  <si>
    <t>田村</t>
  </si>
  <si>
    <t>琢</t>
  </si>
  <si>
    <t>10B22</t>
  </si>
  <si>
    <t>セントラルウェルネスクラブ高崎</t>
  </si>
  <si>
    <t>ｾﾝﾄﾗﾙ高崎</t>
  </si>
  <si>
    <t>菊池</t>
  </si>
  <si>
    <t>萌子</t>
  </si>
  <si>
    <t>027-345-7611</t>
  </si>
  <si>
    <t>370-0045</t>
  </si>
  <si>
    <t>群馬県高崎市東町6番地</t>
  </si>
  <si>
    <t>10B34</t>
  </si>
  <si>
    <t>泳会輪</t>
  </si>
  <si>
    <t>脇坂</t>
  </si>
  <si>
    <t>智大</t>
  </si>
  <si>
    <t>0274-20-2215</t>
  </si>
  <si>
    <t>370-1301</t>
  </si>
  <si>
    <t>群馬県高崎市新町3273-1</t>
  </si>
  <si>
    <t>10B38</t>
  </si>
  <si>
    <t>前橋市役所</t>
  </si>
  <si>
    <t>戸屋</t>
  </si>
  <si>
    <t>孝允</t>
  </si>
  <si>
    <t>080-1047-9440</t>
  </si>
  <si>
    <t>371-0054</t>
  </si>
  <si>
    <t>前橋市下細井町103-1</t>
  </si>
  <si>
    <t>10B45</t>
  </si>
  <si>
    <t>県庁水泳部</t>
  </si>
  <si>
    <t>群馬県庁</t>
  </si>
  <si>
    <t>糸井</t>
  </si>
  <si>
    <t>秀幸</t>
  </si>
  <si>
    <t>080-1257-0331</t>
  </si>
  <si>
    <t>371-8570</t>
  </si>
  <si>
    <t>群馬県前橋市大手町1-1-1</t>
  </si>
  <si>
    <t>10C01</t>
  </si>
  <si>
    <t>伊勢崎市立第一中学校</t>
  </si>
  <si>
    <t>伊勢崎第一</t>
  </si>
  <si>
    <t>0270-25-4456</t>
  </si>
  <si>
    <t>372-0034</t>
  </si>
  <si>
    <t>群馬県伊勢崎市茂呂町1-24-1</t>
  </si>
  <si>
    <t>10C02</t>
  </si>
  <si>
    <t>伊勢崎市立第二中学校</t>
  </si>
  <si>
    <t>伊勢崎第二</t>
  </si>
  <si>
    <t>0270-32-0047</t>
  </si>
  <si>
    <t>372-0834</t>
  </si>
  <si>
    <t>10C03</t>
  </si>
  <si>
    <t>伊勢崎市立第三中学校</t>
  </si>
  <si>
    <t>伊勢崎第三</t>
  </si>
  <si>
    <t>小野</t>
  </si>
  <si>
    <t>賢</t>
  </si>
  <si>
    <t>0270-24-2151</t>
  </si>
  <si>
    <t>370-0001</t>
  </si>
  <si>
    <t>伊勢崎市波志江町1903-1</t>
  </si>
  <si>
    <t>10C04</t>
  </si>
  <si>
    <t>伊勢崎市立第四中学校</t>
  </si>
  <si>
    <t>伊勢崎第四</t>
  </si>
  <si>
    <t>結城</t>
  </si>
  <si>
    <t>啓之</t>
  </si>
  <si>
    <t>0270-32-8105</t>
  </si>
  <si>
    <t>372-0843</t>
  </si>
  <si>
    <t>伊勢崎市下道寺町26　</t>
  </si>
  <si>
    <t>10C05</t>
  </si>
  <si>
    <t>伊勢崎市立殖蓮中学校</t>
  </si>
  <si>
    <t>伊勢崎殖蓮</t>
  </si>
  <si>
    <t>宮崎</t>
  </si>
  <si>
    <t>孝宏</t>
  </si>
  <si>
    <t>0270-25-4445</t>
  </si>
  <si>
    <t>群馬県伊勢崎市上植木本町2152-2</t>
  </si>
  <si>
    <t>10C06</t>
  </si>
  <si>
    <t>伊勢崎市立宮郷中学校</t>
  </si>
  <si>
    <t>伊勢崎宮郷</t>
  </si>
  <si>
    <t>前原</t>
  </si>
  <si>
    <t>文哉</t>
  </si>
  <si>
    <t>0270-25-4448</t>
  </si>
  <si>
    <t>372-0802</t>
  </si>
  <si>
    <t>伊勢崎市田中島町１０６５</t>
  </si>
  <si>
    <t>10C07</t>
  </si>
  <si>
    <t>伊勢崎市立赤堀中学校</t>
  </si>
  <si>
    <t>伊勢崎赤堀</t>
  </si>
  <si>
    <t>0270-62-0133</t>
  </si>
  <si>
    <t>379-2204</t>
  </si>
  <si>
    <t>10C08</t>
  </si>
  <si>
    <t>伊勢崎市立あずま中学校</t>
  </si>
  <si>
    <t>伊勢崎あずま</t>
  </si>
  <si>
    <t>増茂</t>
  </si>
  <si>
    <t>孝行</t>
  </si>
  <si>
    <t>0270-62-0054</t>
  </si>
  <si>
    <t>379-2231</t>
  </si>
  <si>
    <t>伊勢崎市東町2707-2</t>
  </si>
  <si>
    <t>10C11</t>
  </si>
  <si>
    <t>伊勢崎市立境南中学校</t>
  </si>
  <si>
    <t>伊勢崎境南</t>
  </si>
  <si>
    <t>亮一</t>
  </si>
  <si>
    <t>0270-74-0635</t>
  </si>
  <si>
    <t>370-0124</t>
  </si>
  <si>
    <t>群馬県伊勢崎市境188番地</t>
  </si>
  <si>
    <t>10C12</t>
  </si>
  <si>
    <t>玉村町立玉村中学校</t>
  </si>
  <si>
    <t>佐波玉村</t>
  </si>
  <si>
    <t>幸伸</t>
  </si>
  <si>
    <t>0270-65-2019</t>
  </si>
  <si>
    <t>370-1105</t>
  </si>
  <si>
    <t>佐波郡玉村町大字福島９１３番地</t>
  </si>
  <si>
    <t>10C14</t>
  </si>
  <si>
    <t>四ツ葉学園</t>
  </si>
  <si>
    <t>伊勢崎市上植木本町1702-１</t>
  </si>
  <si>
    <t>10D02</t>
  </si>
  <si>
    <t>藤岡市立北中学校</t>
  </si>
  <si>
    <t>藤岡北</t>
  </si>
  <si>
    <t>雅彦</t>
  </si>
  <si>
    <t>0274-22-1352</t>
  </si>
  <si>
    <t>375-0014</t>
  </si>
  <si>
    <t>藤岡市下栗須283-2</t>
  </si>
  <si>
    <t>10D03</t>
  </si>
  <si>
    <t>藤岡市立小野中学校</t>
  </si>
  <si>
    <t>藤岡小野</t>
  </si>
  <si>
    <t>大倉</t>
  </si>
  <si>
    <t>0274-24-0104</t>
  </si>
  <si>
    <t>375-0002</t>
  </si>
  <si>
    <t>藤岡市立石４０７</t>
  </si>
  <si>
    <t>荻原</t>
  </si>
  <si>
    <t>10D11</t>
  </si>
  <si>
    <t>富岡市立富岡中学校</t>
  </si>
  <si>
    <t>0274-62-3511</t>
  </si>
  <si>
    <t>370-2316</t>
  </si>
  <si>
    <t>富岡市富岡864</t>
  </si>
  <si>
    <t>10D19</t>
  </si>
  <si>
    <t>甘楽町立甘楽中学校</t>
  </si>
  <si>
    <t>甘楽</t>
  </si>
  <si>
    <t>井上</t>
  </si>
  <si>
    <t>高広</t>
  </si>
  <si>
    <t>0274-67-0055</t>
  </si>
  <si>
    <t>370-2213</t>
  </si>
  <si>
    <t>群馬県甘楽郡甘楽町白倉１４１１</t>
  </si>
  <si>
    <t>10D22</t>
  </si>
  <si>
    <t>安中市立第一中学校</t>
  </si>
  <si>
    <t>安中第一</t>
  </si>
  <si>
    <t>一場</t>
  </si>
  <si>
    <t>明夫</t>
  </si>
  <si>
    <t>027-381-0459</t>
  </si>
  <si>
    <t>379-0116</t>
  </si>
  <si>
    <t>群馬県安中市安中5-8-1</t>
  </si>
  <si>
    <t>10D23</t>
  </si>
  <si>
    <t>安中市立第二中学校</t>
  </si>
  <si>
    <t>安中第二</t>
  </si>
  <si>
    <t>磯貝</t>
  </si>
  <si>
    <t>博昭</t>
  </si>
  <si>
    <t>027-385-7857</t>
  </si>
  <si>
    <t>379-0133</t>
  </si>
  <si>
    <t>安中市原市２２４５番地２</t>
  </si>
  <si>
    <t>10D24</t>
  </si>
  <si>
    <t>新島学園中学校</t>
  </si>
  <si>
    <t>新島学園</t>
  </si>
  <si>
    <t>小栗</t>
  </si>
  <si>
    <t>仁志</t>
  </si>
  <si>
    <t>027-381-0240</t>
  </si>
  <si>
    <t>安中市安中３７０２</t>
  </si>
  <si>
    <t>10D25</t>
  </si>
  <si>
    <t>安中市立松井田中学校</t>
  </si>
  <si>
    <t>安中松井田</t>
  </si>
  <si>
    <t>大貴</t>
  </si>
  <si>
    <t>027-393-1122</t>
  </si>
  <si>
    <t>379-0221</t>
  </si>
  <si>
    <t>安中市松井田町新堀２３６－１６</t>
  </si>
  <si>
    <t>10F01</t>
  </si>
  <si>
    <t>桐生市立清流中学校</t>
  </si>
  <si>
    <t>桐生清流</t>
  </si>
  <si>
    <t>0277-45-2974</t>
  </si>
  <si>
    <t>376-0034</t>
  </si>
  <si>
    <t>桐生市東3-7-1</t>
  </si>
  <si>
    <t>10F02</t>
  </si>
  <si>
    <t>桐生市立中央中学校</t>
  </si>
  <si>
    <t>桐生中央</t>
  </si>
  <si>
    <t>飯泉</t>
  </si>
  <si>
    <t>尚士</t>
  </si>
  <si>
    <t>0277-44-2472</t>
  </si>
  <si>
    <t>桐生市美原町2-15</t>
  </si>
  <si>
    <t>10F08</t>
  </si>
  <si>
    <t>桐生市立梅田中学校</t>
  </si>
  <si>
    <t>桐生梅田</t>
  </si>
  <si>
    <t>0277-32-1018</t>
  </si>
  <si>
    <t>376-0601</t>
  </si>
  <si>
    <t>桐生市梅田町2-347-1</t>
  </si>
  <si>
    <t>10F09</t>
  </si>
  <si>
    <t>桐生市立相生中学校</t>
  </si>
  <si>
    <t>桐生相生</t>
  </si>
  <si>
    <t>0277-53-6121</t>
  </si>
  <si>
    <t>桐生市相生町五丁目247</t>
  </si>
  <si>
    <t>10F10</t>
  </si>
  <si>
    <t>桐生市立川内中学校</t>
  </si>
  <si>
    <t>桐生川内</t>
  </si>
  <si>
    <t>神山</t>
  </si>
  <si>
    <t>精二</t>
  </si>
  <si>
    <t>0277-65-9322</t>
  </si>
  <si>
    <t>376-0041</t>
  </si>
  <si>
    <t>桐生市川内町5丁目358番地</t>
  </si>
  <si>
    <t>10F11</t>
  </si>
  <si>
    <t>桐生市立桜木中学校</t>
  </si>
  <si>
    <t>桐生桜木</t>
  </si>
  <si>
    <t>柴塚</t>
  </si>
  <si>
    <t>0277-52-7200</t>
  </si>
  <si>
    <t>376-0013</t>
  </si>
  <si>
    <t>桐生市広沢町１丁目２８７４番地</t>
  </si>
  <si>
    <t>10F14</t>
  </si>
  <si>
    <t>桐生市立新里中学校</t>
  </si>
  <si>
    <t>桐生新里</t>
  </si>
  <si>
    <t>敏行</t>
  </si>
  <si>
    <t>0277-74-8549</t>
  </si>
  <si>
    <t>376-0125</t>
  </si>
  <si>
    <t>桐生市新里町山上８２７</t>
  </si>
  <si>
    <t>10F17</t>
  </si>
  <si>
    <t>みどり市立笠懸中学校</t>
  </si>
  <si>
    <t>みどり笠懸</t>
  </si>
  <si>
    <t>関</t>
  </si>
  <si>
    <t>郁宏</t>
  </si>
  <si>
    <t>0277-76-2011</t>
  </si>
  <si>
    <t>379-2313</t>
  </si>
  <si>
    <t>群馬県みどり市笠懸町鹿362-1</t>
  </si>
  <si>
    <t>10F18</t>
  </si>
  <si>
    <t>みどり市立笠懸南中学校</t>
  </si>
  <si>
    <t>みどり笠懸南</t>
  </si>
  <si>
    <t>大澤</t>
  </si>
  <si>
    <t>智</t>
  </si>
  <si>
    <t>0277-76-6211</t>
  </si>
  <si>
    <t>群馬県みどり市笠懸町阿左美 ８２９番地</t>
  </si>
  <si>
    <t>10F20</t>
  </si>
  <si>
    <t>みどり市立大間々東中学校</t>
  </si>
  <si>
    <t>大間々東</t>
  </si>
  <si>
    <t>寳木</t>
  </si>
  <si>
    <t>政則</t>
  </si>
  <si>
    <t>0277-73-0516</t>
  </si>
  <si>
    <t>みどり市大間々町大間々1829-1</t>
  </si>
  <si>
    <t>376-0043</t>
  </si>
  <si>
    <t>10G01</t>
  </si>
  <si>
    <t>太田市立西中学校</t>
  </si>
  <si>
    <t>太田西</t>
  </si>
  <si>
    <t>博剛</t>
  </si>
  <si>
    <t>0276-22-3305</t>
  </si>
  <si>
    <t>373-0056</t>
  </si>
  <si>
    <t>10G02</t>
  </si>
  <si>
    <t>太田市立北の杜学園</t>
  </si>
  <si>
    <t>北の杜</t>
  </si>
  <si>
    <t>義明</t>
  </si>
  <si>
    <t>0276-22-3306</t>
  </si>
  <si>
    <t>373-0025</t>
  </si>
  <si>
    <t>太田市熊野町2番1号</t>
  </si>
  <si>
    <t>10G03</t>
  </si>
  <si>
    <t>太田市立東中学校</t>
  </si>
  <si>
    <t>太田東</t>
  </si>
  <si>
    <t>英樹</t>
  </si>
  <si>
    <t>0276-45-3307</t>
  </si>
  <si>
    <t>太田市飯塚町８０番地</t>
  </si>
  <si>
    <t>10G04</t>
  </si>
  <si>
    <t>太田市立南中学校</t>
  </si>
  <si>
    <t>太田南</t>
  </si>
  <si>
    <t>0276-38-0254</t>
  </si>
  <si>
    <t>373-0829</t>
  </si>
  <si>
    <t>群馬県太田市 高林北町955番地1</t>
  </si>
  <si>
    <t>10G07</t>
  </si>
  <si>
    <t>太田市立宝泉中学校</t>
  </si>
  <si>
    <t>太田宝泉</t>
  </si>
  <si>
    <t>0276-31-4177</t>
  </si>
  <si>
    <t>373-0042</t>
  </si>
  <si>
    <t>太田市宝町７３５番地</t>
  </si>
  <si>
    <t>10G08</t>
  </si>
  <si>
    <t>太田市立毛里田中学校</t>
  </si>
  <si>
    <t>太田毛里田</t>
  </si>
  <si>
    <t>峯岸</t>
  </si>
  <si>
    <t>由佳</t>
  </si>
  <si>
    <t>0276-37-1205</t>
  </si>
  <si>
    <t>373-0016</t>
  </si>
  <si>
    <t>太田市矢田堀町242-2</t>
  </si>
  <si>
    <t>10G09</t>
  </si>
  <si>
    <t>太田市立城西中学校</t>
  </si>
  <si>
    <t>太田城西</t>
  </si>
  <si>
    <t>武田</t>
  </si>
  <si>
    <t>知之</t>
  </si>
  <si>
    <t>0276-32-2115</t>
  </si>
  <si>
    <t>373-0032</t>
  </si>
  <si>
    <t>群馬県太田市新野町７４</t>
  </si>
  <si>
    <t>10G10</t>
  </si>
  <si>
    <t>太田市立城東中学校</t>
  </si>
  <si>
    <t>太田城東</t>
  </si>
  <si>
    <t>茂木</t>
  </si>
  <si>
    <t>良文</t>
  </si>
  <si>
    <t>0276-26-0511</t>
  </si>
  <si>
    <t>373-0029</t>
  </si>
  <si>
    <t>群馬県太田市韮川町１</t>
  </si>
  <si>
    <t>10G11</t>
  </si>
  <si>
    <t>太田市立旭中学校</t>
  </si>
  <si>
    <t>太田旭</t>
  </si>
  <si>
    <t>田邉</t>
  </si>
  <si>
    <t>明文</t>
  </si>
  <si>
    <t>0276-48-5631</t>
  </si>
  <si>
    <t>373-0816</t>
  </si>
  <si>
    <t>群馬県太田市東矢島町1082番地</t>
  </si>
  <si>
    <t>10G12</t>
  </si>
  <si>
    <t>太田市立尾島中学校</t>
  </si>
  <si>
    <t>太田尾島</t>
  </si>
  <si>
    <t>細谷</t>
  </si>
  <si>
    <t>寿夫</t>
  </si>
  <si>
    <t>0276-52-0516</t>
  </si>
  <si>
    <t>370-0411</t>
  </si>
  <si>
    <t>太田市亀岡町584番地1</t>
  </si>
  <si>
    <t>10G16</t>
  </si>
  <si>
    <t>太田市立藪塚本町中学校</t>
  </si>
  <si>
    <t>太田藪塚本町</t>
  </si>
  <si>
    <t>0277-78-2838</t>
  </si>
  <si>
    <t>379-2304</t>
  </si>
  <si>
    <t>太田市大原町６９５番地</t>
  </si>
  <si>
    <t>10G17</t>
  </si>
  <si>
    <t>ぐんま国際アカデミー 中等部</t>
  </si>
  <si>
    <t>ぐんま国際</t>
  </si>
  <si>
    <t>太田市内ヶ島町1361-4</t>
  </si>
  <si>
    <t>10G18</t>
  </si>
  <si>
    <t>太田市立太田中学校</t>
  </si>
  <si>
    <t>市立太田</t>
  </si>
  <si>
    <t>0276-31-3322</t>
  </si>
  <si>
    <t>太田市細谷町1510</t>
  </si>
  <si>
    <t>10H01</t>
  </si>
  <si>
    <t>沼田市立沼田中学校</t>
  </si>
  <si>
    <t>沼田</t>
  </si>
  <si>
    <t>富田</t>
  </si>
  <si>
    <t>孝</t>
  </si>
  <si>
    <t>0278-23-1116</t>
  </si>
  <si>
    <t>378-0053</t>
  </si>
  <si>
    <t>沼田市東原新町１８０１－１</t>
  </si>
  <si>
    <t>10H02</t>
  </si>
  <si>
    <t>沼田市立沼田南中学校</t>
  </si>
  <si>
    <t>沼田南</t>
  </si>
  <si>
    <t>0278-23-5557</t>
  </si>
  <si>
    <t>378-0015</t>
  </si>
  <si>
    <t>沼田市戸鹿野町726</t>
  </si>
  <si>
    <t>10H12</t>
  </si>
  <si>
    <t>みなかみ町立みなかみ中学校</t>
  </si>
  <si>
    <t>利根みなかみ</t>
  </si>
  <si>
    <t>阿部</t>
  </si>
  <si>
    <t>忠博</t>
  </si>
  <si>
    <t>0278-62-1605</t>
  </si>
  <si>
    <t>379-1313</t>
  </si>
  <si>
    <t>利根郡みなかみ町月夜野８０</t>
  </si>
  <si>
    <t>10H16</t>
  </si>
  <si>
    <t>昭和村立昭和中学校</t>
  </si>
  <si>
    <t>根岸</t>
  </si>
  <si>
    <t>敦子</t>
  </si>
  <si>
    <t>0278-23-7321</t>
  </si>
  <si>
    <t>379-1206</t>
  </si>
  <si>
    <t>群馬県昭和村橡久保488-1</t>
  </si>
  <si>
    <t>10K01</t>
  </si>
  <si>
    <t>館林市立第一中学校</t>
  </si>
  <si>
    <t>館林第一</t>
  </si>
  <si>
    <t>0276-72-4455</t>
  </si>
  <si>
    <t>374-0068</t>
  </si>
  <si>
    <t>群馬県館林市台宿町9-1</t>
  </si>
  <si>
    <t>10K02</t>
  </si>
  <si>
    <t>館林市立第二中学校</t>
  </si>
  <si>
    <t>館林第二</t>
  </si>
  <si>
    <t>0276-72-4074</t>
  </si>
  <si>
    <t>374-0022</t>
  </si>
  <si>
    <t>館林市加法師町8-20</t>
  </si>
  <si>
    <t>10K03</t>
  </si>
  <si>
    <t>館林市立第三中学校</t>
  </si>
  <si>
    <t>館林第三</t>
  </si>
  <si>
    <t>橋本</t>
  </si>
  <si>
    <t>文明</t>
  </si>
  <si>
    <t>0276-72-4061</t>
  </si>
  <si>
    <t>374-0035</t>
  </si>
  <si>
    <t>群馬県館林市青柳町1751-78</t>
  </si>
  <si>
    <t>10K04</t>
  </si>
  <si>
    <t>館林市立第四中学校</t>
  </si>
  <si>
    <t>館林第四</t>
  </si>
  <si>
    <t>淳史</t>
  </si>
  <si>
    <t>0276-75-1771</t>
  </si>
  <si>
    <t>374-0015</t>
  </si>
  <si>
    <t>群馬県館林市 上赤生田町３４７１番地の１</t>
  </si>
  <si>
    <t>10K05</t>
  </si>
  <si>
    <t>館林市立多々良中学校</t>
  </si>
  <si>
    <t>館林多々良</t>
  </si>
  <si>
    <t>0276-72-4025</t>
  </si>
  <si>
    <t>374-0075</t>
  </si>
  <si>
    <t>館林市西高根町50番地の23</t>
  </si>
  <si>
    <t>10K06</t>
  </si>
  <si>
    <t>板倉町立板倉中学校</t>
  </si>
  <si>
    <t>邑楽板倉</t>
  </si>
  <si>
    <t>征矢</t>
  </si>
  <si>
    <t>伊照</t>
  </si>
  <si>
    <t>0276-82-1148</t>
  </si>
  <si>
    <t>374-0132</t>
  </si>
  <si>
    <t>邑楽郡板倉町大字板倉2770</t>
  </si>
  <si>
    <t>10K09</t>
  </si>
  <si>
    <t>大泉町立南中学校</t>
  </si>
  <si>
    <t>邑楽大泉南</t>
  </si>
  <si>
    <t>柿沼</t>
  </si>
  <si>
    <t>和広</t>
  </si>
  <si>
    <t>0276-62-2053</t>
  </si>
  <si>
    <t>370-0523</t>
  </si>
  <si>
    <t>群馬県邑楽郡大泉町吉田２４６５</t>
  </si>
  <si>
    <t>10K10</t>
  </si>
  <si>
    <t>大泉町立北中学校</t>
  </si>
  <si>
    <t>邑楽大泉北</t>
  </si>
  <si>
    <t>中本</t>
  </si>
  <si>
    <t>0276-62-2059</t>
  </si>
  <si>
    <t>370-0518</t>
  </si>
  <si>
    <t>邑楽郡大泉町城之内2-24-1</t>
  </si>
  <si>
    <t>10K12</t>
  </si>
  <si>
    <t>邑楽町立邑楽中学校</t>
  </si>
  <si>
    <t>邑楽</t>
  </si>
  <si>
    <t>岡部</t>
  </si>
  <si>
    <t>義彦</t>
  </si>
  <si>
    <t>0276-88-0150</t>
  </si>
  <si>
    <t>370-0603</t>
  </si>
  <si>
    <t>群馬県邑楽郡邑楽町中野2371</t>
  </si>
  <si>
    <t>10K13</t>
  </si>
  <si>
    <t>邑楽町立邑楽南中学校</t>
  </si>
  <si>
    <t>邑楽南</t>
  </si>
  <si>
    <t>山口</t>
  </si>
  <si>
    <t>智義</t>
  </si>
  <si>
    <t>0276-88-2120</t>
  </si>
  <si>
    <t>370-0615</t>
  </si>
  <si>
    <t>群馬県邑楽郡邑楽町篠塚１４４５</t>
  </si>
  <si>
    <t>10M01</t>
  </si>
  <si>
    <t>渋川市立渋川中学校</t>
  </si>
  <si>
    <t>渋川</t>
  </si>
  <si>
    <t>充</t>
  </si>
  <si>
    <t>0279-22-2548</t>
  </si>
  <si>
    <t>渋川市渋川2555-2</t>
  </si>
  <si>
    <t>10M02</t>
  </si>
  <si>
    <t>渋川市立金島中学校</t>
  </si>
  <si>
    <t>渋川金島</t>
  </si>
  <si>
    <t>新井</t>
  </si>
  <si>
    <t>佐知子</t>
  </si>
  <si>
    <t>0279-22-2547</t>
  </si>
  <si>
    <t>377-0027</t>
  </si>
  <si>
    <t>渋川市金井２００７－１</t>
  </si>
  <si>
    <t>10M03</t>
  </si>
  <si>
    <t>渋川市立古巻中学校</t>
  </si>
  <si>
    <t>渋川古巻</t>
  </si>
  <si>
    <t>0279-22-2549</t>
  </si>
  <si>
    <t>377-0005</t>
  </si>
  <si>
    <t>渋川市有馬753</t>
  </si>
  <si>
    <t>10M05</t>
  </si>
  <si>
    <t>渋川市立北橘中学校</t>
  </si>
  <si>
    <t>渋川北橘</t>
  </si>
  <si>
    <t>三宅</t>
  </si>
  <si>
    <t>浩樹</t>
  </si>
  <si>
    <t>0279-52-2400</t>
  </si>
  <si>
    <t>377-0062</t>
  </si>
  <si>
    <t>渋川市渋川北橘町真壁４６</t>
  </si>
  <si>
    <t>10M06</t>
  </si>
  <si>
    <t>渋川市立赤城南中学校</t>
  </si>
  <si>
    <t>渋川赤城南</t>
  </si>
  <si>
    <t>悟</t>
  </si>
  <si>
    <t>0279-56-2321</t>
  </si>
  <si>
    <t>379-1124</t>
  </si>
  <si>
    <t>渋川市赤城町滝沢191-1</t>
  </si>
  <si>
    <t>10M08</t>
  </si>
  <si>
    <t>渋川市立子持中学校</t>
  </si>
  <si>
    <t>渋川子持</t>
  </si>
  <si>
    <t>一浩</t>
  </si>
  <si>
    <t>0279-53-3515</t>
  </si>
  <si>
    <t>377-0202</t>
  </si>
  <si>
    <t>群馬県渋川市中郷2257-3</t>
  </si>
  <si>
    <t>10M12</t>
  </si>
  <si>
    <t>吉岡町立吉岡中学校</t>
  </si>
  <si>
    <t>吉岡</t>
  </si>
  <si>
    <t>伸</t>
  </si>
  <si>
    <t>0279-54-3213</t>
  </si>
  <si>
    <t>370-3604</t>
  </si>
  <si>
    <t>吉岡町南下1383-2</t>
  </si>
  <si>
    <t>10N01</t>
  </si>
  <si>
    <t>高崎市立第一中学校</t>
  </si>
  <si>
    <t>高崎第一</t>
  </si>
  <si>
    <t>山崎</t>
  </si>
  <si>
    <t>幹夫</t>
  </si>
  <si>
    <t>027-322-5395</t>
  </si>
  <si>
    <t>370-0806</t>
  </si>
  <si>
    <t>高崎市上和田町16-1</t>
  </si>
  <si>
    <t>10N02</t>
  </si>
  <si>
    <t>高崎市立高松中学校</t>
  </si>
  <si>
    <t>高崎高松</t>
  </si>
  <si>
    <t>好則</t>
  </si>
  <si>
    <t>027-322-3853</t>
  </si>
  <si>
    <t>370-0829</t>
  </si>
  <si>
    <t>高崎市高松町5-3</t>
  </si>
  <si>
    <t>10N03</t>
  </si>
  <si>
    <t>高崎市立並榎中学校</t>
  </si>
  <si>
    <t>高崎並榎</t>
  </si>
  <si>
    <t>027-361-8419</t>
  </si>
  <si>
    <t>370-0802</t>
  </si>
  <si>
    <t>高崎市並榎町６０番地</t>
  </si>
  <si>
    <t>10N04</t>
  </si>
  <si>
    <t>高崎市立豊岡中学校</t>
  </si>
  <si>
    <t>高崎豊岡</t>
  </si>
  <si>
    <t>染谷</t>
  </si>
  <si>
    <t>公美</t>
  </si>
  <si>
    <t>027-322-2215</t>
  </si>
  <si>
    <t>370-0874</t>
  </si>
  <si>
    <t>高崎市中豊岡町３５０－２</t>
  </si>
  <si>
    <t>10N05</t>
  </si>
  <si>
    <t>高崎市立中尾中学校</t>
  </si>
  <si>
    <t>高崎中尾</t>
  </si>
  <si>
    <t>児島</t>
  </si>
  <si>
    <t>秀貴</t>
  </si>
  <si>
    <t>027-361-8810</t>
  </si>
  <si>
    <t>群馬県高崎市中尾町791番地</t>
  </si>
  <si>
    <t>10N06</t>
  </si>
  <si>
    <t>高崎市立長野郷中学校</t>
  </si>
  <si>
    <t>高崎長野郷</t>
  </si>
  <si>
    <t>川部</t>
  </si>
  <si>
    <t>敏和</t>
  </si>
  <si>
    <t>027-343-2902</t>
  </si>
  <si>
    <t>370-0077</t>
  </si>
  <si>
    <t>高崎市上小塙町325-1</t>
  </si>
  <si>
    <t>10N07</t>
  </si>
  <si>
    <t>高崎市立大類中学校</t>
  </si>
  <si>
    <t>高崎大類</t>
  </si>
  <si>
    <t>027-352-3253</t>
  </si>
  <si>
    <t>370-0036</t>
  </si>
  <si>
    <t>高崎市南大類町1455</t>
  </si>
  <si>
    <t>10N08</t>
  </si>
  <si>
    <t>高崎市立塚沢中学校</t>
  </si>
  <si>
    <t>高崎塚沢</t>
  </si>
  <si>
    <t>丸山</t>
  </si>
  <si>
    <t>尚子</t>
  </si>
  <si>
    <t>027-361-8400</t>
  </si>
  <si>
    <t>370-0063</t>
  </si>
  <si>
    <t>高崎市飯玉町１０９</t>
  </si>
  <si>
    <t>10N09</t>
  </si>
  <si>
    <t>高崎市立片岡中学校</t>
  </si>
  <si>
    <t>高崎片岡</t>
  </si>
  <si>
    <t>027-322-7485</t>
  </si>
  <si>
    <t>370-0862</t>
  </si>
  <si>
    <t>高崎市片岡町１-１４-１</t>
  </si>
  <si>
    <t>10N10</t>
  </si>
  <si>
    <t>高崎市立佐野中学校</t>
  </si>
  <si>
    <t>高崎佐野</t>
  </si>
  <si>
    <t>宏巳</t>
  </si>
  <si>
    <t>027-322-6316</t>
  </si>
  <si>
    <t>高崎市上中居町３４５</t>
  </si>
  <si>
    <t>10N11</t>
  </si>
  <si>
    <t>高崎市立南八幡中学校</t>
  </si>
  <si>
    <t>高崎南八幡</t>
  </si>
  <si>
    <t>間渕</t>
  </si>
  <si>
    <t>明</t>
  </si>
  <si>
    <t>027-346-2337</t>
  </si>
  <si>
    <t>370-1213</t>
  </si>
  <si>
    <t>群馬県高崎市山名町３０－１</t>
  </si>
  <si>
    <t>10N13</t>
  </si>
  <si>
    <t>高崎市立高南中学校</t>
  </si>
  <si>
    <t>高崎高南</t>
  </si>
  <si>
    <t>尚毅</t>
  </si>
  <si>
    <t>027-352-2927</t>
  </si>
  <si>
    <t>370-0027</t>
  </si>
  <si>
    <t>高崎市上滝町1032-2</t>
  </si>
  <si>
    <t>10N14</t>
  </si>
  <si>
    <t>高崎市立寺尾中学校</t>
  </si>
  <si>
    <t>高崎寺尾</t>
  </si>
  <si>
    <t>洋一</t>
  </si>
  <si>
    <t>027-322-8527</t>
  </si>
  <si>
    <t>370-0865</t>
  </si>
  <si>
    <t>高崎市寺尾町2710番地</t>
  </si>
  <si>
    <t>10N15</t>
  </si>
  <si>
    <t>高崎市立八幡中学校</t>
  </si>
  <si>
    <t>高崎八幡</t>
  </si>
  <si>
    <t>典克</t>
  </si>
  <si>
    <t>027-343-1222</t>
  </si>
  <si>
    <t>370-0884</t>
  </si>
  <si>
    <t>高崎市八幡町1300-1</t>
  </si>
  <si>
    <t>10N17</t>
  </si>
  <si>
    <t>中央中等</t>
  </si>
  <si>
    <t>10N19</t>
  </si>
  <si>
    <t>高崎市立箕郷中学校</t>
  </si>
  <si>
    <t>高崎箕郷</t>
  </si>
  <si>
    <t>敏也</t>
  </si>
  <si>
    <t>027-371-3551</t>
  </si>
  <si>
    <t>370-3102</t>
  </si>
  <si>
    <t>高崎市箕郷町生原654 高崎市箕郷町生原654</t>
  </si>
  <si>
    <t>10N20</t>
  </si>
  <si>
    <t>高崎市立群馬中央中学校</t>
  </si>
  <si>
    <t>群馬中央</t>
  </si>
  <si>
    <t>浩文</t>
  </si>
  <si>
    <t>027-373-2231</t>
  </si>
  <si>
    <t>群馬県高崎市金古町352-1</t>
  </si>
  <si>
    <t>10N21</t>
  </si>
  <si>
    <t>高崎市立群馬南中学校</t>
  </si>
  <si>
    <t>高崎群馬南</t>
  </si>
  <si>
    <t>村松</t>
  </si>
  <si>
    <t>昭秀</t>
  </si>
  <si>
    <t>027-372-1525</t>
  </si>
  <si>
    <t>370-3525</t>
  </si>
  <si>
    <t>群馬県高崎市三ツ寺町712</t>
  </si>
  <si>
    <t>10N22</t>
  </si>
  <si>
    <t>高崎市立新町中学校</t>
  </si>
  <si>
    <t>高崎新町</t>
  </si>
  <si>
    <t>裕道</t>
  </si>
  <si>
    <t>0274-42-0931</t>
  </si>
  <si>
    <t>高崎市新町361-1</t>
  </si>
  <si>
    <t>10N25</t>
  </si>
  <si>
    <t>高崎市立入野中学校</t>
  </si>
  <si>
    <t>高崎入野</t>
  </si>
  <si>
    <t>河田</t>
  </si>
  <si>
    <t>敏江</t>
  </si>
  <si>
    <t>027-387-3214</t>
  </si>
  <si>
    <t>370-2114</t>
  </si>
  <si>
    <t>群馬県高崎市吉井町石神321-1</t>
  </si>
  <si>
    <t>10N26</t>
  </si>
  <si>
    <t>高崎市立吉井西中学校</t>
  </si>
  <si>
    <t>高崎吉井西</t>
  </si>
  <si>
    <t>濱田</t>
  </si>
  <si>
    <t>優代</t>
  </si>
  <si>
    <t>027-387-3993</t>
  </si>
  <si>
    <t>群馬県高崎市吉井町本郷45</t>
  </si>
  <si>
    <t>10N27</t>
  </si>
  <si>
    <t>東京農業大学第二高等学校中等部</t>
  </si>
  <si>
    <t>農大二</t>
  </si>
  <si>
    <t>正孝</t>
  </si>
  <si>
    <t>群馬県高崎市石原町3430番地</t>
  </si>
  <si>
    <t>10Z01</t>
  </si>
  <si>
    <t>群馬県</t>
  </si>
  <si>
    <t>群　馬</t>
  </si>
  <si>
    <t>安藤</t>
  </si>
  <si>
    <t>090-8879-8045</t>
  </si>
  <si>
    <t>370-3501</t>
  </si>
  <si>
    <t>群馬県北群馬郡榛東村長岡277-2</t>
  </si>
  <si>
    <t>10Z04</t>
  </si>
  <si>
    <t>日本スポマス群馬</t>
  </si>
  <si>
    <t>090-7199-6322</t>
  </si>
  <si>
    <t>個人購入数</t>
    <rPh sb="0" eb="2">
      <t>コジン</t>
    </rPh>
    <rPh sb="2" eb="5">
      <t>コウニュウスウ</t>
    </rPh>
    <phoneticPr fontId="1"/>
  </si>
  <si>
    <t>＝</t>
  </si>
  <si>
    <t>プログラム代金総合計</t>
    <rPh sb="5" eb="7">
      <t>ダイキン</t>
    </rPh>
    <rPh sb="7" eb="8">
      <t>ソウ</t>
    </rPh>
    <rPh sb="8" eb="10">
      <t>ゴウケイ</t>
    </rPh>
    <phoneticPr fontId="1"/>
  </si>
  <si>
    <t>費用合計</t>
  </si>
  <si>
    <t>有(500円)</t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</si>
  <si>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</si>
  <si>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</si>
  <si>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</si>
  <si>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団体名</t>
    <rPh sb="0" eb="3">
      <t>ダンタイメイ</t>
    </rPh>
    <phoneticPr fontId="4"/>
  </si>
  <si>
    <t>部</t>
    <rPh sb="0" eb="1">
      <t>ブ</t>
    </rPh>
    <phoneticPr fontId="4"/>
  </si>
  <si>
    <t>受検者氏名</t>
    <rPh sb="0" eb="3">
      <t>ジュケンシャ</t>
    </rPh>
    <rPh sb="3" eb="5">
      <t>シメイ</t>
    </rPh>
    <phoneticPr fontId="1"/>
  </si>
  <si>
    <t>＋</t>
    <phoneticPr fontId="4"/>
  </si>
  <si>
    <t>計</t>
    <rPh sb="0" eb="1">
      <t>ケイ</t>
    </rPh>
    <phoneticPr fontId="4"/>
  </si>
  <si>
    <t>団体番号</t>
    <phoneticPr fontId="4"/>
  </si>
  <si>
    <t>無</t>
  </si>
  <si>
    <t>種目数</t>
    <rPh sb="0" eb="2">
      <t>シュモク</t>
    </rPh>
    <rPh sb="2" eb="3">
      <t>スウ</t>
    </rPh>
    <phoneticPr fontId="4"/>
  </si>
  <si>
    <t>性別</t>
    <rPh sb="0" eb="2">
      <t>セイベツ</t>
    </rPh>
    <phoneticPr fontId="4"/>
  </si>
  <si>
    <t>西暦で生年月日を入力</t>
    <rPh sb="0" eb="2">
      <t>セイレキ</t>
    </rPh>
    <rPh sb="3" eb="5">
      <t>セイネン</t>
    </rPh>
    <rPh sb="5" eb="7">
      <t>ガッピ</t>
    </rPh>
    <rPh sb="8" eb="10">
      <t>ニュウリョク</t>
    </rPh>
    <phoneticPr fontId="1"/>
  </si>
  <si>
    <t>チーム
購入数</t>
    <rPh sb="6" eb="7">
      <t>スウ</t>
    </rPh>
    <phoneticPr fontId="4"/>
  </si>
  <si>
    <t>空欄はメモ書きに使ってください↓</t>
    <rPh sb="0" eb="2">
      <t>クウラン</t>
    </rPh>
    <rPh sb="5" eb="6">
      <t>ガ</t>
    </rPh>
    <rPh sb="8" eb="9">
      <t>ツカ</t>
    </rPh>
    <phoneticPr fontId="4"/>
  </si>
  <si>
    <t>泳力検定受検者はこの下を入力</t>
    <rPh sb="4" eb="6">
      <t>ジュケン</t>
    </rPh>
    <rPh sb="6" eb="7">
      <t>シャ</t>
    </rPh>
    <rPh sb="10" eb="11">
      <t>シタ</t>
    </rPh>
    <rPh sb="12" eb="14">
      <t>ニュウリョク</t>
    </rPh>
    <phoneticPr fontId="4"/>
  </si>
  <si>
    <t>直接入力もできます</t>
    <rPh sb="0" eb="2">
      <t>チョクセツ</t>
    </rPh>
    <rPh sb="2" eb="4">
      <t>ニュウリョク</t>
    </rPh>
    <phoneticPr fontId="4"/>
  </si>
  <si>
    <t>はる</t>
    <phoneticPr fontId="4"/>
  </si>
  <si>
    <t>みよ</t>
    <phoneticPr fontId="4"/>
  </si>
  <si>
    <t>あさ</t>
    <phoneticPr fontId="4"/>
  </si>
  <si>
    <t>こも</t>
    <phoneticPr fontId="4"/>
  </si>
  <si>
    <t>おの</t>
    <phoneticPr fontId="4"/>
  </si>
  <si>
    <t>じゅに</t>
    <phoneticPr fontId="4"/>
  </si>
  <si>
    <t>プログラム購入数</t>
    <rPh sb="5" eb="7">
      <t>コウニュウ</t>
    </rPh>
    <rPh sb="7" eb="8">
      <t>スウ</t>
    </rPh>
    <phoneticPr fontId="4"/>
  </si>
  <si>
    <t>水野　中雄</t>
    <rPh sb="0" eb="1">
      <t>ミズ</t>
    </rPh>
    <rPh sb="1" eb="2">
      <t>ノ</t>
    </rPh>
    <rPh sb="3" eb="5">
      <t>ナカオ</t>
    </rPh>
    <phoneticPr fontId="4"/>
  </si>
  <si>
    <t>みな</t>
    <phoneticPr fontId="4"/>
  </si>
  <si>
    <t>茶連　ジョー</t>
    <rPh sb="0" eb="1">
      <t>チャ</t>
    </rPh>
    <rPh sb="1" eb="2">
      <t>レン</t>
    </rPh>
    <phoneticPr fontId="4"/>
  </si>
  <si>
    <t>ちゃ</t>
    <phoneticPr fontId="4"/>
  </si>
  <si>
    <t>男</t>
    <rPh sb="0" eb="1">
      <t>オトコ</t>
    </rPh>
    <phoneticPr fontId="4"/>
  </si>
  <si>
    <t>受検者又は
十種目参加者氏名</t>
    <rPh sb="0" eb="3">
      <t>ジュケンシャ</t>
    </rPh>
    <rPh sb="3" eb="4">
      <t>マタ</t>
    </rPh>
    <rPh sb="6" eb="7">
      <t>ジュウ</t>
    </rPh>
    <rPh sb="7" eb="9">
      <t>シュモク</t>
    </rPh>
    <rPh sb="9" eb="12">
      <t>サンカシャ</t>
    </rPh>
    <rPh sb="12" eb="14">
      <t>シメイ</t>
    </rPh>
    <phoneticPr fontId="1"/>
  </si>
  <si>
    <t>東京農大第二</t>
  </si>
  <si>
    <t>前橋商業</t>
  </si>
  <si>
    <t>前橋南</t>
  </si>
  <si>
    <t>前橋工業</t>
  </si>
  <si>
    <t>館林</t>
  </si>
  <si>
    <t>太田</t>
  </si>
  <si>
    <t>渡辺</t>
  </si>
  <si>
    <t>昭彦</t>
  </si>
  <si>
    <t>群馬県太田市西本町12-2</t>
  </si>
  <si>
    <t>群馬県立太田女子高等学校</t>
  </si>
  <si>
    <t>太田女子</t>
  </si>
  <si>
    <t>利之</t>
  </si>
  <si>
    <t>0276-22-6651</t>
  </si>
  <si>
    <t>373-8511</t>
  </si>
  <si>
    <t>群馬県太田市八幡町16-7</t>
  </si>
  <si>
    <t>前橋育英</t>
  </si>
  <si>
    <t>明和県央</t>
  </si>
  <si>
    <t>伊勢崎工業</t>
  </si>
  <si>
    <t>高崎女子</t>
  </si>
  <si>
    <t>高崎商科大附</t>
  </si>
  <si>
    <t>群馬県立高崎北高等学校</t>
  </si>
  <si>
    <t>高崎北</t>
  </si>
  <si>
    <t>博士</t>
  </si>
  <si>
    <t>027-373-1611</t>
  </si>
  <si>
    <t>370-3534</t>
  </si>
  <si>
    <t>群馬県高崎市井出町1080</t>
  </si>
  <si>
    <t>市立前橋</t>
  </si>
  <si>
    <t>高崎工業</t>
  </si>
  <si>
    <t>中村</t>
  </si>
  <si>
    <t>正典</t>
  </si>
  <si>
    <t>前橋女子</t>
  </si>
  <si>
    <t>美智子</t>
  </si>
  <si>
    <t>桐生</t>
  </si>
  <si>
    <t>群馬県桐生市美原町1-39</t>
  </si>
  <si>
    <t>桐生市立商業</t>
  </si>
  <si>
    <t>亨</t>
  </si>
  <si>
    <t>桐生第一高等学校</t>
  </si>
  <si>
    <t>桐生第一</t>
  </si>
  <si>
    <t>享</t>
  </si>
  <si>
    <t>0277-22-8131</t>
  </si>
  <si>
    <t>群馬県桐生市小曾根町1-5</t>
  </si>
  <si>
    <t>高崎商業</t>
  </si>
  <si>
    <t>生方</t>
  </si>
  <si>
    <t>一徳</t>
  </si>
  <si>
    <t>健大高崎</t>
  </si>
  <si>
    <t>高崎</t>
  </si>
  <si>
    <t>関東学園大附</t>
  </si>
  <si>
    <t>前橋</t>
  </si>
  <si>
    <t>高崎経済大附</t>
  </si>
  <si>
    <t>旭</t>
  </si>
  <si>
    <t>樹徳</t>
  </si>
  <si>
    <t>群馬県桐生市錦町１丁目１番地２０号</t>
  </si>
  <si>
    <t>吉井</t>
  </si>
  <si>
    <t>館林女子</t>
  </si>
  <si>
    <t>新島学園高等学校</t>
  </si>
  <si>
    <t>群馬県安中市安中３７０２</t>
  </si>
  <si>
    <t>群馬高専</t>
  </si>
  <si>
    <t>伊勢崎</t>
  </si>
  <si>
    <t>館林商工</t>
  </si>
  <si>
    <t>伊勢崎興陽</t>
  </si>
  <si>
    <t>渡部</t>
  </si>
  <si>
    <t>健一郎</t>
  </si>
  <si>
    <t>前橋東</t>
  </si>
  <si>
    <t>群馬県立安中総合学園高等学校</t>
  </si>
  <si>
    <t>安中総合</t>
  </si>
  <si>
    <t>栗原</t>
  </si>
  <si>
    <t>宏泰</t>
  </si>
  <si>
    <t>027-381-0227</t>
  </si>
  <si>
    <t>群馬県安中市安中1-2-8</t>
  </si>
  <si>
    <t>群馬県立大泉高等学校</t>
  </si>
  <si>
    <t>大泉</t>
  </si>
  <si>
    <t>毒嶌</t>
  </si>
  <si>
    <t>章</t>
  </si>
  <si>
    <t>0276-62-3564</t>
  </si>
  <si>
    <t>370-0511</t>
  </si>
  <si>
    <t>群馬県邑楽郡大泉町北小泉二丁目16-1</t>
  </si>
  <si>
    <t>真下</t>
  </si>
  <si>
    <t>健太</t>
  </si>
  <si>
    <t>027-373-1000</t>
  </si>
  <si>
    <t>370-3521</t>
  </si>
  <si>
    <t>群馬県高崎市棟高町1521-216</t>
  </si>
  <si>
    <t>前橋市小相木町５３４-2 サンシャイン小相木４０５</t>
  </si>
  <si>
    <t>岩井</t>
  </si>
  <si>
    <t>崇浩</t>
  </si>
  <si>
    <t>山根</t>
  </si>
  <si>
    <t>隆二</t>
  </si>
  <si>
    <t>前橋市天川大島町１-２-１</t>
  </si>
  <si>
    <t>SUBARU</t>
  </si>
  <si>
    <t>三田村</t>
  </si>
  <si>
    <t>大輔</t>
  </si>
  <si>
    <t>070-3911-8026</t>
  </si>
  <si>
    <t>373-8555</t>
  </si>
  <si>
    <t>群馬県太田市スバル町1-1 株式会社SUBARU　ボディユニット設計部</t>
  </si>
  <si>
    <t>Liberte</t>
  </si>
  <si>
    <t>大島</t>
  </si>
  <si>
    <t>風樹</t>
  </si>
  <si>
    <t>090-3505-1171</t>
  </si>
  <si>
    <t>371-0116</t>
  </si>
  <si>
    <t>群馬県前橋市富士見町原之郷763-3</t>
  </si>
  <si>
    <t>ＴＡＧホールディングス</t>
  </si>
  <si>
    <t>ＴＡＧ</t>
  </si>
  <si>
    <t>027-212-4920</t>
  </si>
  <si>
    <t>群馬県前橋市問屋町1-10-5</t>
  </si>
  <si>
    <t>青木</t>
  </si>
  <si>
    <t>美紀夫</t>
  </si>
  <si>
    <t>前橋市立元総社中学校</t>
  </si>
  <si>
    <t>前橋元総社</t>
  </si>
  <si>
    <t>平澤</t>
  </si>
  <si>
    <t>英夫</t>
  </si>
  <si>
    <t>027-253-5481</t>
  </si>
  <si>
    <t>前橋市総社町総社3060</t>
  </si>
  <si>
    <t>前橋市立東中学校</t>
  </si>
  <si>
    <t>文博</t>
  </si>
  <si>
    <t>027-251-5491</t>
  </si>
  <si>
    <t>371-0833</t>
  </si>
  <si>
    <t>前橋市光が丘３</t>
  </si>
  <si>
    <t>裕之</t>
  </si>
  <si>
    <t>群馬県前橋市前箱田町396-1</t>
  </si>
  <si>
    <t>栗本</t>
  </si>
  <si>
    <t>郁夫</t>
  </si>
  <si>
    <t>夏生</t>
  </si>
  <si>
    <t>康幸</t>
  </si>
  <si>
    <t>080-5185-4686</t>
  </si>
  <si>
    <t>379-0128</t>
  </si>
  <si>
    <t>安中市東上磯部816-4</t>
  </si>
  <si>
    <t>ﾁｰﾑ前橋日赤</t>
  </si>
  <si>
    <t>ﾏｴﾊﾞｼﾆｯｾｷ</t>
  </si>
  <si>
    <t>浅見</t>
  </si>
  <si>
    <t>和義</t>
  </si>
  <si>
    <t>027-243-8072</t>
  </si>
  <si>
    <t>群馬県前橋市文京町3-2-12</t>
  </si>
  <si>
    <t>橋</t>
  </si>
  <si>
    <t>憲市</t>
  </si>
  <si>
    <t>伊勢崎市堀口町２３７番地１</t>
  </si>
  <si>
    <t>小保方</t>
  </si>
  <si>
    <t>祥浩</t>
  </si>
  <si>
    <t>伊勢崎市西久保町2-329-1</t>
  </si>
  <si>
    <t>飯塚</t>
  </si>
  <si>
    <t>俊英</t>
  </si>
  <si>
    <t>富岡市立南中学校</t>
  </si>
  <si>
    <t>富岡南</t>
  </si>
  <si>
    <t>勅使河原</t>
  </si>
  <si>
    <t>0274-64-1603</t>
  </si>
  <si>
    <t>370-2333</t>
  </si>
  <si>
    <t>群馬県富岡市 中高瀬1118</t>
  </si>
  <si>
    <t>公江</t>
  </si>
  <si>
    <t>金井</t>
  </si>
  <si>
    <t>仁史</t>
  </si>
  <si>
    <t>樹徳中学校</t>
  </si>
  <si>
    <t>薊</t>
  </si>
  <si>
    <t>法明</t>
  </si>
  <si>
    <t>0277-45-2257</t>
  </si>
  <si>
    <t>376-0022</t>
  </si>
  <si>
    <t>群馬県桐生市稲荷町4-12</t>
  </si>
  <si>
    <t>泰</t>
  </si>
  <si>
    <t>好也</t>
  </si>
  <si>
    <t>群馬県太田市八幡町２４番１号</t>
  </si>
  <si>
    <t>當山</t>
  </si>
  <si>
    <t>昌孝</t>
  </si>
  <si>
    <t>二宮</t>
  </si>
  <si>
    <t>利根昭和</t>
  </si>
  <si>
    <t>中川</t>
  </si>
  <si>
    <t>博樹</t>
  </si>
  <si>
    <t>群馬南</t>
  </si>
  <si>
    <t>門倉</t>
  </si>
  <si>
    <t>健</t>
  </si>
  <si>
    <t>10A10</t>
  </si>
  <si>
    <t>10A11</t>
  </si>
  <si>
    <t>10B37</t>
  </si>
  <si>
    <t>10D15</t>
  </si>
  <si>
    <t>10F13</t>
  </si>
  <si>
    <t>このファイルを、「学校名.xlsx」で保存し、「guntyusui@hotmail.com」に送付してください。</t>
    <rPh sb="9" eb="12">
      <t>ガッコウメイ</t>
    </rPh>
    <rPh sb="19" eb="21">
      <t>ホゾン</t>
    </rPh>
    <phoneticPr fontId="4"/>
  </si>
  <si>
    <t>検定受検者と10種目参加者は
氏名を入力してください。
色のついた項目に入力してください。
検定の希望は１を入力してください。</t>
    <rPh sb="0" eb="4">
      <t>ケンテイジュケン</t>
    </rPh>
    <rPh sb="4" eb="5">
      <t>シャ</t>
    </rPh>
    <rPh sb="8" eb="13">
      <t>シュモクサンカシャ</t>
    </rPh>
    <rPh sb="15" eb="17">
      <t>シメイ</t>
    </rPh>
    <rPh sb="18" eb="20">
      <t>ニュウリョク</t>
    </rPh>
    <rPh sb="28" eb="29">
      <t>イロ</t>
    </rPh>
    <rPh sb="33" eb="35">
      <t>コウモク</t>
    </rPh>
    <rPh sb="36" eb="38">
      <t>ニュウリョク</t>
    </rPh>
    <rPh sb="46" eb="48">
      <t>ケンテイ</t>
    </rPh>
    <rPh sb="49" eb="51">
      <t>キボウ</t>
    </rPh>
    <rPh sb="54" eb="56">
      <t>ニュウリョク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</si>
</sst>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42" formatCode="_ &quot;¥&quot;* #,##0_ ;_ &quot;¥&quot;* \-#,##0_ ;_ &quot;¥&quot;* &quot;-&quot;_ ;_ @_ 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2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8"/>
      <color theme="1"/>
      <name val="UD デジタル 教科書体 N-B"/>
      <family val="1"/>
      <charset val="128"/>
    </font>
    <font>
      <sz val="8"/>
      <color theme="1"/>
      <name val="游ゴシック"/>
      <family val="3"/>
      <charset val="128"/>
      <scheme val="minor"/>
    </font>
    <font>
      <sz val="16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6"/>
      <color theme="1"/>
      <name val="游ゴシック"/>
      <family val="3"/>
      <charset val="128"/>
      <scheme val="minor"/>
    </font>
    <font>
      <sz val="20"/>
      <color theme="1"/>
      <name val="UD デジタル 教科書体 N-B"/>
      <family val="1"/>
      <charset val="128"/>
    </font>
    <font>
      <sz val="20"/>
      <color theme="1"/>
      <name val="游ゴシック"/>
      <family val="3"/>
      <charset val="128"/>
      <scheme val="minor"/>
    </font>
    <font>
      <sz val="11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b/>
      <sz val="11"/>
      <color theme="1"/>
      <name val="UD デジタル 教科書体 N-B"/>
      <family val="1"/>
      <charset val="128"/>
    </font>
    <font>
      <sz val="18"/>
      <color theme="1"/>
      <name val="游ゴシック"/>
      <family val="2"/>
      <charset val="128"/>
      <scheme val="minor"/>
    </font>
    <font>
      <sz val="16"/>
      <name val="UD デジタル 教科書体 N-B"/>
      <family val="1"/>
      <charset val="128"/>
    </font>
    <font>
      <sz val="16"/>
      <color theme="1"/>
      <name val="游ゴシック"/>
      <family val="2"/>
      <charset val="128"/>
      <scheme val="minor"/>
    </font>
    <font>
      <sz val="11"/>
      <color theme="0"/>
      <name val="UD デジタル 教科書体 N-B"/>
      <family val="1"/>
      <charset val="128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UD デジタル 教科書体 N-B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48">
    <xf numFmtId="0" fontId="0" fillId="0" borderId="0" xfId="0">
      <alignment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17" fillId="0" borderId="20" xfId="0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shrinkToFit="1"/>
      <protection locked="0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17" fillId="0" borderId="14" xfId="0" applyFont="1" applyBorder="1" applyAlignment="1" applyProtection="1">
      <alignment horizontal="center" vertical="center" shrinkToFit="1"/>
      <protection locked="0"/>
    </xf>
    <xf numFmtId="0" fontId="17" fillId="0" borderId="23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shrinkToFit="1"/>
      <protection locked="0"/>
    </xf>
    <xf numFmtId="0" fontId="17" fillId="0" borderId="22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horizontal="center" vertical="center" shrinkToFit="1"/>
      <protection locked="0"/>
    </xf>
    <xf numFmtId="0" fontId="17" fillId="0" borderId="25" xfId="0" applyFont="1" applyBorder="1" applyAlignment="1" applyProtection="1">
      <alignment horizontal="center" vertical="center" shrinkToFit="1"/>
      <protection locked="0"/>
    </xf>
    <xf numFmtId="0" fontId="17" fillId="0" borderId="26" xfId="0" applyFont="1" applyBorder="1" applyAlignment="1" applyProtection="1">
      <alignment horizontal="center" vertical="center" shrinkToFit="1"/>
      <protection locked="0"/>
    </xf>
    <xf numFmtId="0" fontId="17" fillId="0" borderId="27" xfId="0" applyFont="1" applyBorder="1" applyAlignment="1" applyProtection="1">
      <alignment shrinkToFit="1"/>
      <protection locked="0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0" fontId="17" fillId="0" borderId="27" xfId="0" applyFont="1" applyBorder="1" applyAlignment="1" applyProtection="1">
      <alignment horizontal="center" vertical="center" shrinkToFit="1"/>
      <protection locked="0"/>
    </xf>
    <xf numFmtId="0" fontId="17" fillId="0" borderId="29" xfId="0" applyFont="1" applyBorder="1" applyAlignment="1" applyProtection="1">
      <alignment horizontal="center" vertical="center" shrinkToFit="1"/>
      <protection locked="0"/>
    </xf>
    <xf numFmtId="0" fontId="17" fillId="0" borderId="19" xfId="0" applyFont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 applyProtection="1">
      <alignment horizontal="center" vertical="center" shrinkToFit="1"/>
      <protection locked="0"/>
    </xf>
    <xf numFmtId="0" fontId="17" fillId="0" borderId="34" xfId="0" applyFont="1" applyBorder="1" applyAlignment="1" applyProtection="1">
      <alignment horizontal="center" vertical="center" shrinkToFit="1"/>
      <protection locked="0"/>
    </xf>
    <xf numFmtId="0" fontId="2" fillId="0" borderId="0" xfId="0" applyFont="1">
      <alignment vertical="center"/>
    </xf>
    <xf numFmtId="14" fontId="2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3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11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5" fontId="6" fillId="0" borderId="6" xfId="0" applyNumberFormat="1" applyFont="1" applyBorder="1" applyAlignment="1">
      <alignment horizontal="right" vertical="center"/>
    </xf>
    <xf numFmtId="5" fontId="7" fillId="0" borderId="6" xfId="0" applyNumberFormat="1" applyFont="1" applyBorder="1">
      <alignment vertical="center"/>
    </xf>
    <xf numFmtId="5" fontId="2" fillId="0" borderId="10" xfId="0" applyNumberFormat="1" applyFont="1" applyBorder="1" applyAlignment="1">
      <alignment horizontal="center" vertical="center" wrapText="1" shrinkToFit="1"/>
    </xf>
    <xf numFmtId="49" fontId="17" fillId="0" borderId="12" xfId="0" applyNumberFormat="1" applyFont="1" applyBorder="1" applyAlignment="1">
      <alignment vertical="center" textRotation="255"/>
    </xf>
    <xf numFmtId="49" fontId="17" fillId="0" borderId="9" xfId="0" applyNumberFormat="1" applyFont="1" applyBorder="1" applyAlignment="1">
      <alignment horizontal="center" vertical="center"/>
    </xf>
    <xf numFmtId="49" fontId="17" fillId="0" borderId="9" xfId="0" applyNumberFormat="1" applyFont="1" applyBorder="1">
      <alignment vertical="center"/>
    </xf>
    <xf numFmtId="49" fontId="17" fillId="0" borderId="13" xfId="0" applyNumberFormat="1" applyFont="1" applyBorder="1">
      <alignment vertical="center"/>
    </xf>
    <xf numFmtId="5" fontId="18" fillId="0" borderId="10" xfId="0" applyNumberFormat="1" applyFont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textRotation="255" shrinkToFit="1"/>
    </xf>
    <xf numFmtId="0" fontId="2" fillId="2" borderId="19" xfId="0" applyFont="1" applyFill="1" applyBorder="1" applyAlignment="1">
      <alignment vertical="center" textRotation="255" shrinkToFit="1"/>
    </xf>
    <xf numFmtId="0" fontId="19" fillId="0" borderId="15" xfId="0" applyFont="1" applyBorder="1" applyAlignment="1">
      <alignment horizontal="center" vertical="center" wrapText="1"/>
    </xf>
    <xf numFmtId="42" fontId="2" fillId="0" borderId="0" xfId="0" applyNumberFormat="1" applyFont="1">
      <alignment vertical="center"/>
    </xf>
    <xf numFmtId="0" fontId="17" fillId="0" borderId="12" xfId="0" applyFont="1" applyBorder="1" applyAlignment="1">
      <alignment shrinkToFit="1"/>
    </xf>
    <xf numFmtId="0" fontId="17" fillId="0" borderId="21" xfId="0" applyFont="1" applyBorder="1" applyAlignment="1">
      <alignment shrinkToFit="1"/>
    </xf>
    <xf numFmtId="0" fontId="17" fillId="0" borderId="22" xfId="0" applyFont="1" applyBorder="1" applyAlignment="1">
      <alignment shrinkToFit="1"/>
    </xf>
    <xf numFmtId="0" fontId="17" fillId="0" borderId="23" xfId="0" applyFont="1" applyBorder="1" applyAlignment="1">
      <alignment shrinkToFit="1"/>
    </xf>
    <xf numFmtId="0" fontId="17" fillId="0" borderId="24" xfId="0" applyFont="1" applyBorder="1" applyAlignment="1">
      <alignment shrinkToFit="1"/>
    </xf>
    <xf numFmtId="0" fontId="17" fillId="0" borderId="26" xfId="0" applyFont="1" applyBorder="1" applyAlignment="1">
      <alignment shrinkToFi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>
      <alignment horizontal="center" vertical="center" shrinkToFit="1"/>
    </xf>
    <xf numFmtId="0" fontId="2" fillId="0" borderId="0" xfId="0" applyFont="1" applyAlignment="1"/>
    <xf numFmtId="0" fontId="11" fillId="3" borderId="7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0" borderId="19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5" xfId="0" applyFont="1" applyBorder="1">
      <alignment vertical="center"/>
    </xf>
    <xf numFmtId="0" fontId="9" fillId="0" borderId="29" xfId="0" applyFont="1" applyBorder="1" applyAlignment="1">
      <alignment horizontal="center" vertical="center" wrapText="1" shrinkToFit="1"/>
    </xf>
    <xf numFmtId="0" fontId="11" fillId="0" borderId="36" xfId="0" applyFont="1" applyBorder="1" applyAlignment="1">
      <alignment horizontal="center" vertical="center" shrinkToFit="1"/>
    </xf>
    <xf numFmtId="5" fontId="2" fillId="0" borderId="0" xfId="0" applyNumberFormat="1" applyFont="1" applyAlignment="1">
      <alignment horizontal="center" vertical="center"/>
    </xf>
    <xf numFmtId="0" fontId="13" fillId="0" borderId="36" xfId="0" applyFont="1" applyBorder="1" applyAlignment="1">
      <alignment horizontal="left" vertical="center" shrinkToFit="1"/>
    </xf>
    <xf numFmtId="0" fontId="17" fillId="0" borderId="13" xfId="0" applyFont="1" applyBorder="1" applyAlignment="1" applyProtection="1">
      <alignment shrinkToFit="1"/>
      <protection locked="0"/>
    </xf>
    <xf numFmtId="0" fontId="17" fillId="0" borderId="17" xfId="0" applyFont="1" applyBorder="1" applyAlignment="1" applyProtection="1">
      <alignment shrinkToFit="1"/>
      <protection locked="0"/>
    </xf>
    <xf numFmtId="0" fontId="17" fillId="0" borderId="28" xfId="0" applyFont="1" applyBorder="1" applyAlignment="1" applyProtection="1">
      <alignment shrinkToFit="1"/>
      <protection locked="0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6" xfId="0" applyFont="1" applyBorder="1">
      <alignment vertical="center"/>
    </xf>
    <xf numFmtId="0" fontId="17" fillId="0" borderId="20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2" fillId="0" borderId="0" xfId="0" applyFont="1" applyProtection="1">
      <alignment vertical="center"/>
      <protection hidden="1"/>
    </xf>
    <xf numFmtId="0" fontId="2" fillId="0" borderId="0" xfId="0" applyFont="1" applyAlignment="1" applyProtection="1">
      <protection hidden="1"/>
    </xf>
    <xf numFmtId="0" fontId="2" fillId="0" borderId="19" xfId="0" applyFont="1" applyBorder="1" applyProtection="1">
      <alignment vertical="center"/>
      <protection hidden="1"/>
    </xf>
    <xf numFmtId="0" fontId="2" fillId="0" borderId="31" xfId="0" applyFont="1" applyBorder="1" applyProtection="1">
      <alignment vertical="center"/>
      <protection hidden="1"/>
    </xf>
    <xf numFmtId="14" fontId="2" fillId="0" borderId="0" xfId="0" applyNumberFormat="1" applyFont="1" applyAlignment="1" applyProtection="1">
      <alignment horizontal="right" vertical="top" shrinkToFi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0" fillId="0" borderId="4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6" fillId="0" borderId="14" xfId="0" applyFont="1" applyBorder="1" applyAlignment="1" applyProtection="1">
      <alignment horizontal="center" vertical="center" shrinkToFit="1"/>
      <protection hidden="1"/>
    </xf>
    <xf numFmtId="0" fontId="2" fillId="0" borderId="35" xfId="0" applyFont="1" applyBorder="1" applyProtection="1">
      <alignment vertical="center"/>
      <protection hidden="1"/>
    </xf>
    <xf numFmtId="0" fontId="17" fillId="2" borderId="4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horizontal="center" vertical="center" shrinkToFit="1"/>
      <protection hidden="1"/>
    </xf>
    <xf numFmtId="0" fontId="8" fillId="0" borderId="14" xfId="0" applyFont="1" applyBorder="1" applyAlignment="1" applyProtection="1">
      <alignment horizontal="center" vertical="center" shrinkToFit="1"/>
      <protection hidden="1"/>
    </xf>
    <xf numFmtId="0" fontId="9" fillId="0" borderId="29" xfId="0" applyFont="1" applyBorder="1" applyAlignment="1" applyProtection="1">
      <alignment horizontal="center" vertical="center" wrapText="1" shrinkToFit="1"/>
      <protection hidden="1"/>
    </xf>
    <xf numFmtId="0" fontId="11" fillId="0" borderId="36" xfId="0" applyFont="1" applyBorder="1" applyAlignment="1" applyProtection="1">
      <alignment horizontal="center" vertical="center" shrinkToFit="1"/>
      <protection hidden="1"/>
    </xf>
    <xf numFmtId="0" fontId="13" fillId="0" borderId="36" xfId="0" applyFont="1" applyBorder="1" applyAlignment="1" applyProtection="1">
      <alignment horizontal="left" vertical="center" shrinkToFi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5" fillId="0" borderId="0" xfId="0" applyFont="1" applyProtection="1">
      <alignment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23" fillId="0" borderId="7" xfId="0" applyFont="1" applyBorder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11" fillId="3" borderId="7" xfId="0" applyFont="1" applyFill="1" applyBorder="1" applyAlignment="1" applyProtection="1">
      <alignment horizontal="center" vertical="center" shrinkToFit="1"/>
      <protection hidden="1"/>
    </xf>
    <xf numFmtId="0" fontId="13" fillId="0" borderId="7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 vertical="center" shrinkToFit="1"/>
      <protection hidden="1"/>
    </xf>
    <xf numFmtId="0" fontId="0" fillId="0" borderId="0" xfId="0" applyAlignment="1" applyProtection="1">
      <alignment horizontal="right" vertical="center" shrinkToFit="1"/>
      <protection hidden="1"/>
    </xf>
    <xf numFmtId="5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11" fillId="0" borderId="7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5" fontId="6" fillId="0" borderId="6" xfId="0" applyNumberFormat="1" applyFont="1" applyBorder="1" applyAlignment="1" applyProtection="1">
      <alignment horizontal="right" vertical="center"/>
      <protection hidden="1"/>
    </xf>
    <xf numFmtId="5" fontId="7" fillId="0" borderId="6" xfId="0" applyNumberFormat="1" applyFont="1" applyBorder="1" applyProtection="1">
      <alignment vertical="center"/>
      <protection hidden="1"/>
    </xf>
    <xf numFmtId="5" fontId="2" fillId="0" borderId="10" xfId="0" applyNumberFormat="1" applyFont="1" applyBorder="1" applyAlignment="1" applyProtection="1">
      <alignment horizontal="center" vertical="center" wrapText="1" shrinkToFit="1"/>
      <protection hidden="1"/>
    </xf>
    <xf numFmtId="49" fontId="17" fillId="0" borderId="12" xfId="0" applyNumberFormat="1" applyFont="1" applyBorder="1" applyAlignment="1" applyProtection="1">
      <alignment vertical="center" textRotation="255"/>
      <protection hidden="1"/>
    </xf>
    <xf numFmtId="49" fontId="17" fillId="0" borderId="9" xfId="0" applyNumberFormat="1" applyFont="1" applyBorder="1" applyAlignment="1" applyProtection="1">
      <alignment horizontal="center" vertical="center"/>
      <protection hidden="1"/>
    </xf>
    <xf numFmtId="49" fontId="17" fillId="0" borderId="9" xfId="0" applyNumberFormat="1" applyFont="1" applyBorder="1" applyProtection="1">
      <alignment vertical="center"/>
      <protection hidden="1"/>
    </xf>
    <xf numFmtId="49" fontId="17" fillId="0" borderId="13" xfId="0" applyNumberFormat="1" applyFont="1" applyBorder="1" applyProtection="1">
      <alignment vertical="center"/>
      <protection hidden="1"/>
    </xf>
    <xf numFmtId="5" fontId="18" fillId="0" borderId="10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7" fillId="2" borderId="14" xfId="0" applyFont="1" applyFill="1" applyBorder="1" applyAlignment="1" applyProtection="1">
      <alignment horizontal="center" vertical="center" shrinkToFi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2" borderId="18" xfId="0" applyFont="1" applyFill="1" applyBorder="1" applyAlignment="1" applyProtection="1">
      <alignment horizontal="center" vertical="center" shrinkToFit="1"/>
      <protection hidden="1"/>
    </xf>
    <xf numFmtId="0" fontId="2" fillId="2" borderId="25" xfId="0" applyFont="1" applyFill="1" applyBorder="1" applyAlignment="1" applyProtection="1">
      <alignment horizontal="center" vertical="center" shrinkToFit="1"/>
      <protection hidden="1"/>
    </xf>
    <xf numFmtId="0" fontId="2" fillId="2" borderId="18" xfId="0" applyFont="1" applyFill="1" applyBorder="1" applyAlignment="1" applyProtection="1">
      <alignment vertical="center" textRotation="255" shrinkToFit="1"/>
      <protection hidden="1"/>
    </xf>
    <xf numFmtId="0" fontId="2" fillId="2" borderId="19" xfId="0" applyFont="1" applyFill="1" applyBorder="1" applyAlignment="1" applyProtection="1">
      <alignment vertical="center" textRotation="255" shrinkToFit="1"/>
      <protection hidden="1"/>
    </xf>
    <xf numFmtId="0" fontId="19" fillId="0" borderId="15" xfId="0" applyFont="1" applyBorder="1" applyAlignment="1" applyProtection="1">
      <alignment horizontal="center" vertical="center" wrapText="1"/>
      <protection hidden="1"/>
    </xf>
    <xf numFmtId="42" fontId="2" fillId="0" borderId="0" xfId="0" applyNumberFormat="1" applyFont="1" applyProtection="1">
      <alignment vertical="center"/>
      <protection hidden="1"/>
    </xf>
    <xf numFmtId="0" fontId="17" fillId="0" borderId="12" xfId="0" applyFont="1" applyBorder="1" applyAlignment="1" applyProtection="1">
      <alignment shrinkToFit="1"/>
      <protection hidden="1"/>
    </xf>
    <xf numFmtId="0" fontId="17" fillId="0" borderId="20" xfId="0" applyFont="1" applyBorder="1" applyAlignment="1" applyProtection="1">
      <alignment horizontal="center" vertical="center" shrinkToFit="1"/>
      <protection hidden="1"/>
    </xf>
    <xf numFmtId="0" fontId="2" fillId="0" borderId="21" xfId="0" applyFont="1" applyBorder="1" applyProtection="1">
      <alignment vertical="center"/>
      <protection hidden="1"/>
    </xf>
    <xf numFmtId="0" fontId="17" fillId="0" borderId="21" xfId="0" applyFont="1" applyBorder="1" applyAlignment="1" applyProtection="1">
      <alignment horizontal="center" vertical="center" shrinkToFit="1"/>
      <protection hidden="1"/>
    </xf>
    <xf numFmtId="0" fontId="17" fillId="0" borderId="9" xfId="0" applyFont="1" applyBorder="1" applyAlignment="1" applyProtection="1">
      <alignment horizontal="center" vertical="center" shrinkToFit="1"/>
      <protection hidden="1"/>
    </xf>
    <xf numFmtId="0" fontId="17" fillId="0" borderId="9" xfId="0" applyFont="1" applyBorder="1" applyAlignment="1" applyProtection="1">
      <alignment shrinkToFit="1"/>
      <protection hidden="1"/>
    </xf>
    <xf numFmtId="0" fontId="17" fillId="0" borderId="13" xfId="0" applyFont="1" applyBorder="1" applyAlignment="1" applyProtection="1">
      <alignment shrinkToFit="1"/>
      <protection hidden="1"/>
    </xf>
    <xf numFmtId="0" fontId="17" fillId="0" borderId="12" xfId="0" applyFont="1" applyBorder="1" applyAlignment="1" applyProtection="1">
      <alignment horizontal="center" vertical="center" shrinkToFit="1"/>
      <protection hidden="1"/>
    </xf>
    <xf numFmtId="0" fontId="17" fillId="0" borderId="21" xfId="0" applyFont="1" applyBorder="1" applyAlignment="1" applyProtection="1">
      <alignment shrinkToFit="1"/>
      <protection hidden="1"/>
    </xf>
    <xf numFmtId="0" fontId="17" fillId="0" borderId="22" xfId="0" applyFont="1" applyBorder="1" applyAlignment="1" applyProtection="1">
      <alignment shrinkToFit="1"/>
      <protection hidden="1"/>
    </xf>
    <xf numFmtId="0" fontId="17" fillId="0" borderId="14" xfId="0" applyFont="1" applyBorder="1" applyAlignment="1" applyProtection="1">
      <alignment horizontal="center" vertical="center" shrinkToFit="1"/>
      <protection hidden="1"/>
    </xf>
    <xf numFmtId="0" fontId="2" fillId="0" borderId="23" xfId="0" applyFont="1" applyBorder="1" applyProtection="1">
      <alignment vertical="center"/>
      <protection hidden="1"/>
    </xf>
    <xf numFmtId="0" fontId="17" fillId="0" borderId="23" xfId="0" applyFont="1" applyBorder="1" applyAlignment="1" applyProtection="1">
      <alignment horizontal="center" vertical="center" shrinkToFit="1"/>
      <protection hidden="1"/>
    </xf>
    <xf numFmtId="0" fontId="17" fillId="0" borderId="16" xfId="0" applyFont="1" applyBorder="1" applyAlignment="1" applyProtection="1">
      <alignment horizontal="center" vertical="center" shrinkToFit="1"/>
      <protection hidden="1"/>
    </xf>
    <xf numFmtId="0" fontId="17" fillId="0" borderId="16" xfId="0" applyFont="1" applyBorder="1" applyAlignment="1" applyProtection="1">
      <alignment shrinkToFit="1"/>
      <protection hidden="1"/>
    </xf>
    <xf numFmtId="0" fontId="17" fillId="0" borderId="17" xfId="0" applyFont="1" applyBorder="1" applyAlignment="1" applyProtection="1">
      <alignment shrinkToFit="1"/>
      <protection hidden="1"/>
    </xf>
    <xf numFmtId="0" fontId="17" fillId="0" borderId="22" xfId="0" applyFont="1" applyBorder="1" applyAlignment="1" applyProtection="1">
      <alignment horizontal="center" vertical="center" shrinkToFit="1"/>
      <protection hidden="1"/>
    </xf>
    <xf numFmtId="0" fontId="17" fillId="0" borderId="23" xfId="0" applyFont="1" applyBorder="1" applyAlignment="1" applyProtection="1">
      <alignment shrinkToFit="1"/>
      <protection hidden="1"/>
    </xf>
    <xf numFmtId="0" fontId="17" fillId="0" borderId="24" xfId="0" applyFont="1" applyBorder="1" applyAlignment="1" applyProtection="1">
      <alignment shrinkToFit="1"/>
      <protection hidden="1"/>
    </xf>
    <xf numFmtId="0" fontId="17" fillId="0" borderId="25" xfId="0" applyFont="1" applyBorder="1" applyAlignment="1" applyProtection="1">
      <alignment horizontal="center" vertical="center" shrinkToFit="1"/>
      <protection hidden="1"/>
    </xf>
    <xf numFmtId="0" fontId="2" fillId="0" borderId="26" xfId="0" applyFont="1" applyBorder="1" applyProtection="1">
      <alignment vertical="center"/>
      <protection hidden="1"/>
    </xf>
    <xf numFmtId="0" fontId="17" fillId="0" borderId="26" xfId="0" applyFont="1" applyBorder="1" applyAlignment="1" applyProtection="1">
      <alignment horizontal="center" vertical="center" shrinkToFit="1"/>
      <protection hidden="1"/>
    </xf>
    <xf numFmtId="0" fontId="17" fillId="0" borderId="27" xfId="0" applyFont="1" applyBorder="1" applyAlignment="1" applyProtection="1">
      <alignment horizontal="center" vertical="center" shrinkToFit="1"/>
      <protection hidden="1"/>
    </xf>
    <xf numFmtId="0" fontId="17" fillId="0" borderId="27" xfId="0" applyFont="1" applyBorder="1" applyAlignment="1" applyProtection="1">
      <alignment shrinkToFit="1"/>
      <protection hidden="1"/>
    </xf>
    <xf numFmtId="0" fontId="17" fillId="0" borderId="28" xfId="0" applyFont="1" applyBorder="1" applyAlignment="1" applyProtection="1">
      <alignment shrinkToFit="1"/>
      <protection hidden="1"/>
    </xf>
    <xf numFmtId="0" fontId="17" fillId="0" borderId="24" xfId="0" applyFont="1" applyBorder="1" applyAlignment="1" applyProtection="1">
      <alignment horizontal="center" vertical="center" shrinkToFit="1"/>
      <protection hidden="1"/>
    </xf>
    <xf numFmtId="0" fontId="17" fillId="0" borderId="26" xfId="0" applyFont="1" applyBorder="1" applyAlignment="1" applyProtection="1">
      <alignment shrinkToFit="1"/>
      <protection hidden="1"/>
    </xf>
    <xf numFmtId="0" fontId="17" fillId="0" borderId="29" xfId="0" applyFont="1" applyBorder="1" applyAlignment="1" applyProtection="1">
      <alignment horizontal="center" vertical="center" shrinkToFit="1"/>
      <protection hidden="1"/>
    </xf>
    <xf numFmtId="0" fontId="17" fillId="0" borderId="33" xfId="0" applyFont="1" applyBorder="1" applyAlignment="1" applyProtection="1">
      <alignment horizontal="center" vertical="center" shrinkToFit="1"/>
      <protection hidden="1"/>
    </xf>
    <xf numFmtId="0" fontId="17" fillId="0" borderId="19" xfId="0" applyFont="1" applyBorder="1" applyAlignment="1" applyProtection="1">
      <alignment horizontal="center" vertical="center" shrinkToFit="1"/>
      <protection hidden="1"/>
    </xf>
    <xf numFmtId="0" fontId="17" fillId="0" borderId="34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2" fillId="0" borderId="6" xfId="0" applyFont="1" applyBorder="1" applyProtection="1">
      <alignment vertical="center"/>
      <protection hidden="1"/>
    </xf>
    <xf numFmtId="0" fontId="2" fillId="2" borderId="18" xfId="0" applyFont="1" applyFill="1" applyBorder="1" applyAlignment="1">
      <alignment horizontal="center" vertical="center" wrapText="1" shrinkToFit="1"/>
    </xf>
    <xf numFmtId="0" fontId="25" fillId="0" borderId="38" xfId="0" applyFont="1" applyBorder="1" applyAlignment="1">
      <alignment vertical="center" wrapText="1" shrinkToFit="1"/>
    </xf>
    <xf numFmtId="0" fontId="26" fillId="0" borderId="0" xfId="0" applyFont="1" applyAlignment="1">
      <alignment vertical="center" wrapText="1" shrinkToFit="1"/>
    </xf>
    <xf numFmtId="0" fontId="26" fillId="0" borderId="38" xfId="0" applyFont="1" applyBorder="1" applyAlignment="1">
      <alignment vertical="center" wrapText="1" shrinkToFit="1"/>
    </xf>
    <xf numFmtId="0" fontId="25" fillId="0" borderId="24" xfId="0" applyFont="1" applyBorder="1" applyAlignment="1">
      <alignment horizontal="right" wrapText="1" shrinkToFit="1"/>
    </xf>
    <xf numFmtId="0" fontId="26" fillId="0" borderId="27" xfId="0" applyFont="1" applyBorder="1" applyAlignment="1">
      <alignment horizontal="right" wrapText="1"/>
    </xf>
    <xf numFmtId="0" fontId="26" fillId="0" borderId="32" xfId="0" applyFont="1" applyBorder="1" applyAlignment="1">
      <alignment horizontal="right" wrapText="1"/>
    </xf>
    <xf numFmtId="5" fontId="11" fillId="0" borderId="2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vertical="center" shrinkToFit="1"/>
    </xf>
    <xf numFmtId="0" fontId="14" fillId="0" borderId="3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5" fontId="6" fillId="0" borderId="2" xfId="0" applyNumberFormat="1" applyFont="1" applyBorder="1" applyAlignment="1">
      <alignment horizontal="right" vertical="center" shrinkToFit="1"/>
    </xf>
    <xf numFmtId="5" fontId="7" fillId="0" borderId="3" xfId="0" applyNumberFormat="1" applyFont="1" applyBorder="1" applyAlignment="1">
      <alignment vertical="center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0" borderId="29" xfId="0" applyFont="1" applyBorder="1" applyAlignment="1">
      <alignment horizontal="right" vertical="center" shrinkToFit="1"/>
    </xf>
    <xf numFmtId="0" fontId="0" fillId="0" borderId="29" xfId="0" applyBorder="1" applyAlignment="1">
      <alignment horizontal="right" vertical="center" shrinkToFit="1"/>
    </xf>
    <xf numFmtId="0" fontId="0" fillId="0" borderId="37" xfId="0" applyBorder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 shrinkToFit="1"/>
    </xf>
    <xf numFmtId="0" fontId="10" fillId="0" borderId="31" xfId="0" applyFont="1" applyBorder="1" applyAlignment="1">
      <alignment horizontal="center" vertical="center" wrapText="1" shrinkToFit="1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0" fontId="21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" fillId="0" borderId="29" xfId="0" applyFont="1" applyBorder="1" applyAlignment="1" applyProtection="1">
      <alignment horizontal="right" vertical="center" shrinkToFit="1"/>
      <protection hidden="1"/>
    </xf>
    <xf numFmtId="0" fontId="0" fillId="0" borderId="29" xfId="0" applyBorder="1" applyAlignment="1" applyProtection="1">
      <alignment horizontal="right" vertical="center" shrinkToFit="1"/>
      <protection hidden="1"/>
    </xf>
    <xf numFmtId="0" fontId="0" fillId="0" borderId="37" xfId="0" applyBorder="1" applyAlignment="1" applyProtection="1">
      <alignment horizontal="right" vertical="center" shrinkToFit="1"/>
      <protection hidden="1"/>
    </xf>
    <xf numFmtId="5" fontId="11" fillId="0" borderId="2" xfId="0" applyNumberFormat="1" applyFont="1" applyBorder="1" applyAlignment="1" applyProtection="1">
      <alignment horizontal="center" vertical="center" shrinkToFit="1"/>
      <protection hidden="1"/>
    </xf>
    <xf numFmtId="0" fontId="14" fillId="0" borderId="5" xfId="0" applyFont="1" applyBorder="1" applyAlignment="1" applyProtection="1">
      <alignment vertical="center" shrinkToFit="1"/>
      <protection hidden="1"/>
    </xf>
    <xf numFmtId="0" fontId="14" fillId="0" borderId="3" xfId="0" applyFont="1" applyBorder="1" applyAlignment="1" applyProtection="1">
      <alignment vertical="center" shrinkToFit="1"/>
      <protection hidden="1"/>
    </xf>
    <xf numFmtId="0" fontId="15" fillId="0" borderId="0" xfId="0" applyFont="1" applyAlignment="1" applyProtection="1">
      <alignment vertical="center" shrinkToFit="1"/>
      <protection hidden="1"/>
    </xf>
    <xf numFmtId="0" fontId="16" fillId="0" borderId="0" xfId="0" applyFont="1" applyAlignment="1" applyProtection="1">
      <alignment vertical="center" shrinkToFit="1"/>
      <protection hidden="1"/>
    </xf>
    <xf numFmtId="0" fontId="16" fillId="0" borderId="1" xfId="0" applyFont="1" applyBorder="1" applyAlignment="1" applyProtection="1">
      <alignment vertical="center" shrinkToFit="1"/>
      <protection hidden="1"/>
    </xf>
    <xf numFmtId="5" fontId="6" fillId="0" borderId="2" xfId="0" applyNumberFormat="1" applyFont="1" applyBorder="1" applyAlignment="1" applyProtection="1">
      <alignment horizontal="right" vertical="center" shrinkToFit="1"/>
      <protection hidden="1"/>
    </xf>
    <xf numFmtId="5" fontId="7" fillId="0" borderId="3" xfId="0" applyNumberFormat="1" applyFont="1" applyBorder="1" applyAlignment="1" applyProtection="1">
      <alignment vertical="center" shrinkToFit="1"/>
      <protection hidden="1"/>
    </xf>
    <xf numFmtId="0" fontId="21" fillId="0" borderId="8" xfId="0" applyFont="1" applyBorder="1" applyAlignment="1" applyProtection="1">
      <alignment horizontal="center" vertical="center" shrinkToFit="1"/>
      <protection hidden="1"/>
    </xf>
    <xf numFmtId="0" fontId="22" fillId="0" borderId="6" xfId="0" applyFont="1" applyBorder="1" applyAlignment="1" applyProtection="1">
      <alignment horizontal="center" vertical="center" shrinkToFit="1"/>
      <protection hidden="1"/>
    </xf>
    <xf numFmtId="0" fontId="22" fillId="0" borderId="11" xfId="0" applyFont="1" applyBorder="1" applyAlignment="1" applyProtection="1">
      <alignment horizontal="center" vertical="center" shrinkToFi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25" fillId="0" borderId="24" xfId="0" applyFont="1" applyBorder="1" applyAlignment="1" applyProtection="1">
      <alignment horizontal="right" wrapText="1" shrinkToFit="1"/>
      <protection hidden="1"/>
    </xf>
    <xf numFmtId="0" fontId="26" fillId="0" borderId="27" xfId="0" applyFont="1" applyBorder="1" applyAlignment="1" applyProtection="1">
      <alignment horizontal="right" wrapText="1"/>
      <protection hidden="1"/>
    </xf>
    <xf numFmtId="0" fontId="26" fillId="0" borderId="32" xfId="0" applyFont="1" applyBorder="1" applyAlignment="1" applyProtection="1">
      <alignment horizontal="right" wrapText="1"/>
      <protection hidden="1"/>
    </xf>
    <xf numFmtId="0" fontId="19" fillId="2" borderId="16" xfId="0" applyFont="1" applyFill="1" applyBorder="1" applyAlignment="1" applyProtection="1">
      <alignment horizontal="center" vertical="center" wrapText="1" shrinkToFit="1"/>
      <protection hidden="1"/>
    </xf>
    <xf numFmtId="0" fontId="2" fillId="2" borderId="16" xfId="0" applyFont="1" applyFill="1" applyBorder="1" applyAlignment="1" applyProtection="1">
      <alignment horizontal="center" vertical="center" shrinkToFit="1"/>
      <protection hidden="1"/>
    </xf>
    <xf numFmtId="0" fontId="2" fillId="2" borderId="17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26" fillId="0" borderId="1" xfId="0" applyFont="1" applyBorder="1" applyAlignment="1" applyProtection="1">
      <alignment vertical="center" wrapText="1"/>
      <protection hidden="1"/>
    </xf>
    <xf numFmtId="0" fontId="9" fillId="0" borderId="30" xfId="0" applyFont="1" applyBorder="1" applyAlignment="1" applyProtection="1">
      <alignment horizontal="center" vertical="center" wrapText="1" shrinkToFit="1"/>
      <protection hidden="1"/>
    </xf>
    <xf numFmtId="0" fontId="10" fillId="0" borderId="31" xfId="0" applyFont="1" applyBorder="1" applyAlignment="1" applyProtection="1">
      <alignment horizontal="center" vertical="center" wrapText="1" shrinkToFit="1"/>
      <protection hidden="1"/>
    </xf>
    <xf numFmtId="0" fontId="12" fillId="2" borderId="2" xfId="0" applyFont="1" applyFill="1" applyBorder="1" applyAlignment="1" applyProtection="1">
      <alignment horizontal="center" vertical="center" shrinkToFit="1"/>
      <protection hidden="1"/>
    </xf>
    <xf numFmtId="0" fontId="20" fillId="0" borderId="3" xfId="0" applyFont="1" applyBorder="1" applyAlignment="1" applyProtection="1">
      <alignment horizontal="center" vertical="center" shrinkToFit="1"/>
      <protection hidden="1"/>
    </xf>
    <xf numFmtId="0" fontId="24" fillId="0" borderId="2" xfId="0" applyFont="1" applyBorder="1" applyAlignment="1" applyProtection="1">
      <alignment horizontal="center" vertical="center" shrinkToFit="1"/>
      <protection hidden="1"/>
    </xf>
    <xf numFmtId="0" fontId="24" fillId="0" borderId="3" xfId="0" applyFont="1" applyBorder="1" applyAlignment="1" applyProtection="1">
      <alignment horizontal="center" vertical="center" shrinkToFit="1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F208D-1044-44F3-A72D-B83FE658CF5A}">
  <dimension ref="A1:AU57"/>
  <sheetViews>
    <sheetView tabSelected="1" view="pageBreakPreview" zoomScaleNormal="100" zoomScaleSheetLayoutView="100" workbookViewId="0">
      <selection activeCell="F1" sqref="F1"/>
    </sheetView>
  </sheetViews>
  <sheetFormatPr defaultRowHeight="15"/>
  <cols>
    <col min="1" max="1" width="11.25" style="21" customWidth="1"/>
    <col min="2" max="2" width="4.375" style="21" bestFit="1" customWidth="1"/>
    <col min="3" max="3" width="6.875" style="21" customWidth="1"/>
    <col min="4" max="4" width="4.375" style="21" customWidth="1"/>
    <col min="5" max="5" width="7.25" style="21" customWidth="1"/>
    <col min="6" max="6" width="10.375" style="21" customWidth="1"/>
    <col min="7" max="7" width="8.25" style="21" customWidth="1"/>
    <col min="8" max="8" width="13" style="21" customWidth="1"/>
    <col min="9" max="9" width="4.25" style="21" customWidth="1"/>
    <col min="10" max="10" width="6.25" style="21" customWidth="1"/>
    <col min="11" max="11" width="2.875" style="21" customWidth="1"/>
    <col min="12" max="12" width="3.5" style="21" customWidth="1"/>
    <col min="13" max="13" width="2.875" style="21" customWidth="1"/>
    <col min="14" max="14" width="3.5" style="21" customWidth="1"/>
    <col min="15" max="15" width="2.625" style="21" customWidth="1"/>
    <col min="16" max="30" width="3.75" style="21" customWidth="1"/>
    <col min="31" max="31" width="7.75" style="21" customWidth="1"/>
    <col min="32" max="249" width="9" style="21"/>
    <col min="250" max="250" width="11.25" style="21" customWidth="1"/>
    <col min="251" max="251" width="4.375" style="21" bestFit="1" customWidth="1"/>
    <col min="252" max="252" width="15.375" style="21" customWidth="1"/>
    <col min="253" max="253" width="5.5" style="21" customWidth="1"/>
    <col min="254" max="255" width="4.375" style="21" customWidth="1"/>
    <col min="256" max="256" width="4.5" style="21" customWidth="1"/>
    <col min="257" max="263" width="4.375" style="21" customWidth="1"/>
    <col min="264" max="264" width="10.375" style="21" customWidth="1"/>
    <col min="265" max="265" width="8.25" style="21" customWidth="1"/>
    <col min="266" max="266" width="6.25" style="21" customWidth="1"/>
    <col min="267" max="267" width="2.875" style="21" customWidth="1"/>
    <col min="268" max="268" width="3.5" style="21" customWidth="1"/>
    <col min="269" max="269" width="2.875" style="21" customWidth="1"/>
    <col min="270" max="270" width="3.5" style="21" customWidth="1"/>
    <col min="271" max="271" width="2.625" style="21" customWidth="1"/>
    <col min="272" max="286" width="3.75" style="21" customWidth="1"/>
    <col min="287" max="287" width="7.75" style="21" customWidth="1"/>
    <col min="288" max="505" width="9" style="21"/>
    <col min="506" max="506" width="11.25" style="21" customWidth="1"/>
    <col min="507" max="507" width="4.375" style="21" bestFit="1" customWidth="1"/>
    <col min="508" max="508" width="15.375" style="21" customWidth="1"/>
    <col min="509" max="509" width="5.5" style="21" customWidth="1"/>
    <col min="510" max="511" width="4.375" style="21" customWidth="1"/>
    <col min="512" max="512" width="4.5" style="21" customWidth="1"/>
    <col min="513" max="519" width="4.375" style="21" customWidth="1"/>
    <col min="520" max="520" width="10.375" style="21" customWidth="1"/>
    <col min="521" max="521" width="8.25" style="21" customWidth="1"/>
    <col min="522" max="522" width="6.25" style="21" customWidth="1"/>
    <col min="523" max="523" width="2.875" style="21" customWidth="1"/>
    <col min="524" max="524" width="3.5" style="21" customWidth="1"/>
    <col min="525" max="525" width="2.875" style="21" customWidth="1"/>
    <col min="526" max="526" width="3.5" style="21" customWidth="1"/>
    <col min="527" max="527" width="2.625" style="21" customWidth="1"/>
    <col min="528" max="542" width="3.75" style="21" customWidth="1"/>
    <col min="543" max="543" width="7.75" style="21" customWidth="1"/>
    <col min="544" max="761" width="9" style="21"/>
    <col min="762" max="762" width="11.25" style="21" customWidth="1"/>
    <col min="763" max="763" width="4.375" style="21" bestFit="1" customWidth="1"/>
    <col min="764" max="764" width="15.375" style="21" customWidth="1"/>
    <col min="765" max="765" width="5.5" style="21" customWidth="1"/>
    <col min="766" max="767" width="4.375" style="21" customWidth="1"/>
    <col min="768" max="768" width="4.5" style="21" customWidth="1"/>
    <col min="769" max="775" width="4.375" style="21" customWidth="1"/>
    <col min="776" max="776" width="10.375" style="21" customWidth="1"/>
    <col min="777" max="777" width="8.25" style="21" customWidth="1"/>
    <col min="778" max="778" width="6.25" style="21" customWidth="1"/>
    <col min="779" max="779" width="2.875" style="21" customWidth="1"/>
    <col min="780" max="780" width="3.5" style="21" customWidth="1"/>
    <col min="781" max="781" width="2.875" style="21" customWidth="1"/>
    <col min="782" max="782" width="3.5" style="21" customWidth="1"/>
    <col min="783" max="783" width="2.625" style="21" customWidth="1"/>
    <col min="784" max="798" width="3.75" style="21" customWidth="1"/>
    <col min="799" max="799" width="7.75" style="21" customWidth="1"/>
    <col min="800" max="1017" width="9" style="21"/>
    <col min="1018" max="1018" width="11.25" style="21" customWidth="1"/>
    <col min="1019" max="1019" width="4.375" style="21" bestFit="1" customWidth="1"/>
    <col min="1020" max="1020" width="15.375" style="21" customWidth="1"/>
    <col min="1021" max="1021" width="5.5" style="21" customWidth="1"/>
    <col min="1022" max="1023" width="4.375" style="21" customWidth="1"/>
    <col min="1024" max="1024" width="4.5" style="21" customWidth="1"/>
    <col min="1025" max="1031" width="4.375" style="21" customWidth="1"/>
    <col min="1032" max="1032" width="10.375" style="21" customWidth="1"/>
    <col min="1033" max="1033" width="8.25" style="21" customWidth="1"/>
    <col min="1034" max="1034" width="6.25" style="21" customWidth="1"/>
    <col min="1035" max="1035" width="2.875" style="21" customWidth="1"/>
    <col min="1036" max="1036" width="3.5" style="21" customWidth="1"/>
    <col min="1037" max="1037" width="2.875" style="21" customWidth="1"/>
    <col min="1038" max="1038" width="3.5" style="21" customWidth="1"/>
    <col min="1039" max="1039" width="2.625" style="21" customWidth="1"/>
    <col min="1040" max="1054" width="3.75" style="21" customWidth="1"/>
    <col min="1055" max="1055" width="7.75" style="21" customWidth="1"/>
    <col min="1056" max="1273" width="9" style="21"/>
    <col min="1274" max="1274" width="11.25" style="21" customWidth="1"/>
    <col min="1275" max="1275" width="4.375" style="21" bestFit="1" customWidth="1"/>
    <col min="1276" max="1276" width="15.375" style="21" customWidth="1"/>
    <col min="1277" max="1277" width="5.5" style="21" customWidth="1"/>
    <col min="1278" max="1279" width="4.375" style="21" customWidth="1"/>
    <col min="1280" max="1280" width="4.5" style="21" customWidth="1"/>
    <col min="1281" max="1287" width="4.375" style="21" customWidth="1"/>
    <col min="1288" max="1288" width="10.375" style="21" customWidth="1"/>
    <col min="1289" max="1289" width="8.25" style="21" customWidth="1"/>
    <col min="1290" max="1290" width="6.25" style="21" customWidth="1"/>
    <col min="1291" max="1291" width="2.875" style="21" customWidth="1"/>
    <col min="1292" max="1292" width="3.5" style="21" customWidth="1"/>
    <col min="1293" max="1293" width="2.875" style="21" customWidth="1"/>
    <col min="1294" max="1294" width="3.5" style="21" customWidth="1"/>
    <col min="1295" max="1295" width="2.625" style="21" customWidth="1"/>
    <col min="1296" max="1310" width="3.75" style="21" customWidth="1"/>
    <col min="1311" max="1311" width="7.75" style="21" customWidth="1"/>
    <col min="1312" max="1529" width="9" style="21"/>
    <col min="1530" max="1530" width="11.25" style="21" customWidth="1"/>
    <col min="1531" max="1531" width="4.375" style="21" bestFit="1" customWidth="1"/>
    <col min="1532" max="1532" width="15.375" style="21" customWidth="1"/>
    <col min="1533" max="1533" width="5.5" style="21" customWidth="1"/>
    <col min="1534" max="1535" width="4.375" style="21" customWidth="1"/>
    <col min="1536" max="1536" width="4.5" style="21" customWidth="1"/>
    <col min="1537" max="1543" width="4.375" style="21" customWidth="1"/>
    <col min="1544" max="1544" width="10.375" style="21" customWidth="1"/>
    <col min="1545" max="1545" width="8.25" style="21" customWidth="1"/>
    <col min="1546" max="1546" width="6.25" style="21" customWidth="1"/>
    <col min="1547" max="1547" width="2.875" style="21" customWidth="1"/>
    <col min="1548" max="1548" width="3.5" style="21" customWidth="1"/>
    <col min="1549" max="1549" width="2.875" style="21" customWidth="1"/>
    <col min="1550" max="1550" width="3.5" style="21" customWidth="1"/>
    <col min="1551" max="1551" width="2.625" style="21" customWidth="1"/>
    <col min="1552" max="1566" width="3.75" style="21" customWidth="1"/>
    <col min="1567" max="1567" width="7.75" style="21" customWidth="1"/>
    <col min="1568" max="1785" width="9" style="21"/>
    <col min="1786" max="1786" width="11.25" style="21" customWidth="1"/>
    <col min="1787" max="1787" width="4.375" style="21" bestFit="1" customWidth="1"/>
    <col min="1788" max="1788" width="15.375" style="21" customWidth="1"/>
    <col min="1789" max="1789" width="5.5" style="21" customWidth="1"/>
    <col min="1790" max="1791" width="4.375" style="21" customWidth="1"/>
    <col min="1792" max="1792" width="4.5" style="21" customWidth="1"/>
    <col min="1793" max="1799" width="4.375" style="21" customWidth="1"/>
    <col min="1800" max="1800" width="10.375" style="21" customWidth="1"/>
    <col min="1801" max="1801" width="8.25" style="21" customWidth="1"/>
    <col min="1802" max="1802" width="6.25" style="21" customWidth="1"/>
    <col min="1803" max="1803" width="2.875" style="21" customWidth="1"/>
    <col min="1804" max="1804" width="3.5" style="21" customWidth="1"/>
    <col min="1805" max="1805" width="2.875" style="21" customWidth="1"/>
    <col min="1806" max="1806" width="3.5" style="21" customWidth="1"/>
    <col min="1807" max="1807" width="2.625" style="21" customWidth="1"/>
    <col min="1808" max="1822" width="3.75" style="21" customWidth="1"/>
    <col min="1823" max="1823" width="7.75" style="21" customWidth="1"/>
    <col min="1824" max="2041" width="9" style="21"/>
    <col min="2042" max="2042" width="11.25" style="21" customWidth="1"/>
    <col min="2043" max="2043" width="4.375" style="21" bestFit="1" customWidth="1"/>
    <col min="2044" max="2044" width="15.375" style="21" customWidth="1"/>
    <col min="2045" max="2045" width="5.5" style="21" customWidth="1"/>
    <col min="2046" max="2047" width="4.375" style="21" customWidth="1"/>
    <col min="2048" max="2048" width="4.5" style="21" customWidth="1"/>
    <col min="2049" max="2055" width="4.375" style="21" customWidth="1"/>
    <col min="2056" max="2056" width="10.375" style="21" customWidth="1"/>
    <col min="2057" max="2057" width="8.25" style="21" customWidth="1"/>
    <col min="2058" max="2058" width="6.25" style="21" customWidth="1"/>
    <col min="2059" max="2059" width="2.875" style="21" customWidth="1"/>
    <col min="2060" max="2060" width="3.5" style="21" customWidth="1"/>
    <col min="2061" max="2061" width="2.875" style="21" customWidth="1"/>
    <col min="2062" max="2062" width="3.5" style="21" customWidth="1"/>
    <col min="2063" max="2063" width="2.625" style="21" customWidth="1"/>
    <col min="2064" max="2078" width="3.75" style="21" customWidth="1"/>
    <col min="2079" max="2079" width="7.75" style="21" customWidth="1"/>
    <col min="2080" max="2297" width="9" style="21"/>
    <col min="2298" max="2298" width="11.25" style="21" customWidth="1"/>
    <col min="2299" max="2299" width="4.375" style="21" bestFit="1" customWidth="1"/>
    <col min="2300" max="2300" width="15.375" style="21" customWidth="1"/>
    <col min="2301" max="2301" width="5.5" style="21" customWidth="1"/>
    <col min="2302" max="2303" width="4.375" style="21" customWidth="1"/>
    <col min="2304" max="2304" width="4.5" style="21" customWidth="1"/>
    <col min="2305" max="2311" width="4.375" style="21" customWidth="1"/>
    <col min="2312" max="2312" width="10.375" style="21" customWidth="1"/>
    <col min="2313" max="2313" width="8.25" style="21" customWidth="1"/>
    <col min="2314" max="2314" width="6.25" style="21" customWidth="1"/>
    <col min="2315" max="2315" width="2.875" style="21" customWidth="1"/>
    <col min="2316" max="2316" width="3.5" style="21" customWidth="1"/>
    <col min="2317" max="2317" width="2.875" style="21" customWidth="1"/>
    <col min="2318" max="2318" width="3.5" style="21" customWidth="1"/>
    <col min="2319" max="2319" width="2.625" style="21" customWidth="1"/>
    <col min="2320" max="2334" width="3.75" style="21" customWidth="1"/>
    <col min="2335" max="2335" width="7.75" style="21" customWidth="1"/>
    <col min="2336" max="2553" width="9" style="21"/>
    <col min="2554" max="2554" width="11.25" style="21" customWidth="1"/>
    <col min="2555" max="2555" width="4.375" style="21" bestFit="1" customWidth="1"/>
    <col min="2556" max="2556" width="15.375" style="21" customWidth="1"/>
    <col min="2557" max="2557" width="5.5" style="21" customWidth="1"/>
    <col min="2558" max="2559" width="4.375" style="21" customWidth="1"/>
    <col min="2560" max="2560" width="4.5" style="21" customWidth="1"/>
    <col min="2561" max="2567" width="4.375" style="21" customWidth="1"/>
    <col min="2568" max="2568" width="10.375" style="21" customWidth="1"/>
    <col min="2569" max="2569" width="8.25" style="21" customWidth="1"/>
    <col min="2570" max="2570" width="6.25" style="21" customWidth="1"/>
    <col min="2571" max="2571" width="2.875" style="21" customWidth="1"/>
    <col min="2572" max="2572" width="3.5" style="21" customWidth="1"/>
    <col min="2573" max="2573" width="2.875" style="21" customWidth="1"/>
    <col min="2574" max="2574" width="3.5" style="21" customWidth="1"/>
    <col min="2575" max="2575" width="2.625" style="21" customWidth="1"/>
    <col min="2576" max="2590" width="3.75" style="21" customWidth="1"/>
    <col min="2591" max="2591" width="7.75" style="21" customWidth="1"/>
    <col min="2592" max="2809" width="9" style="21"/>
    <col min="2810" max="2810" width="11.25" style="21" customWidth="1"/>
    <col min="2811" max="2811" width="4.375" style="21" bestFit="1" customWidth="1"/>
    <col min="2812" max="2812" width="15.375" style="21" customWidth="1"/>
    <col min="2813" max="2813" width="5.5" style="21" customWidth="1"/>
    <col min="2814" max="2815" width="4.375" style="21" customWidth="1"/>
    <col min="2816" max="2816" width="4.5" style="21" customWidth="1"/>
    <col min="2817" max="2823" width="4.375" style="21" customWidth="1"/>
    <col min="2824" max="2824" width="10.375" style="21" customWidth="1"/>
    <col min="2825" max="2825" width="8.25" style="21" customWidth="1"/>
    <col min="2826" max="2826" width="6.25" style="21" customWidth="1"/>
    <col min="2827" max="2827" width="2.875" style="21" customWidth="1"/>
    <col min="2828" max="2828" width="3.5" style="21" customWidth="1"/>
    <col min="2829" max="2829" width="2.875" style="21" customWidth="1"/>
    <col min="2830" max="2830" width="3.5" style="21" customWidth="1"/>
    <col min="2831" max="2831" width="2.625" style="21" customWidth="1"/>
    <col min="2832" max="2846" width="3.75" style="21" customWidth="1"/>
    <col min="2847" max="2847" width="7.75" style="21" customWidth="1"/>
    <col min="2848" max="3065" width="9" style="21"/>
    <col min="3066" max="3066" width="11.25" style="21" customWidth="1"/>
    <col min="3067" max="3067" width="4.375" style="21" bestFit="1" customWidth="1"/>
    <col min="3068" max="3068" width="15.375" style="21" customWidth="1"/>
    <col min="3069" max="3069" width="5.5" style="21" customWidth="1"/>
    <col min="3070" max="3071" width="4.375" style="21" customWidth="1"/>
    <col min="3072" max="3072" width="4.5" style="21" customWidth="1"/>
    <col min="3073" max="3079" width="4.375" style="21" customWidth="1"/>
    <col min="3080" max="3080" width="10.375" style="21" customWidth="1"/>
    <col min="3081" max="3081" width="8.25" style="21" customWidth="1"/>
    <col min="3082" max="3082" width="6.25" style="21" customWidth="1"/>
    <col min="3083" max="3083" width="2.875" style="21" customWidth="1"/>
    <col min="3084" max="3084" width="3.5" style="21" customWidth="1"/>
    <col min="3085" max="3085" width="2.875" style="21" customWidth="1"/>
    <col min="3086" max="3086" width="3.5" style="21" customWidth="1"/>
    <col min="3087" max="3087" width="2.625" style="21" customWidth="1"/>
    <col min="3088" max="3102" width="3.75" style="21" customWidth="1"/>
    <col min="3103" max="3103" width="7.75" style="21" customWidth="1"/>
    <col min="3104" max="3321" width="9" style="21"/>
    <col min="3322" max="3322" width="11.25" style="21" customWidth="1"/>
    <col min="3323" max="3323" width="4.375" style="21" bestFit="1" customWidth="1"/>
    <col min="3324" max="3324" width="15.375" style="21" customWidth="1"/>
    <col min="3325" max="3325" width="5.5" style="21" customWidth="1"/>
    <col min="3326" max="3327" width="4.375" style="21" customWidth="1"/>
    <col min="3328" max="3328" width="4.5" style="21" customWidth="1"/>
    <col min="3329" max="3335" width="4.375" style="21" customWidth="1"/>
    <col min="3336" max="3336" width="10.375" style="21" customWidth="1"/>
    <col min="3337" max="3337" width="8.25" style="21" customWidth="1"/>
    <col min="3338" max="3338" width="6.25" style="21" customWidth="1"/>
    <col min="3339" max="3339" width="2.875" style="21" customWidth="1"/>
    <col min="3340" max="3340" width="3.5" style="21" customWidth="1"/>
    <col min="3341" max="3341" width="2.875" style="21" customWidth="1"/>
    <col min="3342" max="3342" width="3.5" style="21" customWidth="1"/>
    <col min="3343" max="3343" width="2.625" style="21" customWidth="1"/>
    <col min="3344" max="3358" width="3.75" style="21" customWidth="1"/>
    <col min="3359" max="3359" width="7.75" style="21" customWidth="1"/>
    <col min="3360" max="3577" width="9" style="21"/>
    <col min="3578" max="3578" width="11.25" style="21" customWidth="1"/>
    <col min="3579" max="3579" width="4.375" style="21" bestFit="1" customWidth="1"/>
    <col min="3580" max="3580" width="15.375" style="21" customWidth="1"/>
    <col min="3581" max="3581" width="5.5" style="21" customWidth="1"/>
    <col min="3582" max="3583" width="4.375" style="21" customWidth="1"/>
    <col min="3584" max="3584" width="4.5" style="21" customWidth="1"/>
    <col min="3585" max="3591" width="4.375" style="21" customWidth="1"/>
    <col min="3592" max="3592" width="10.375" style="21" customWidth="1"/>
    <col min="3593" max="3593" width="8.25" style="21" customWidth="1"/>
    <col min="3594" max="3594" width="6.25" style="21" customWidth="1"/>
    <col min="3595" max="3595" width="2.875" style="21" customWidth="1"/>
    <col min="3596" max="3596" width="3.5" style="21" customWidth="1"/>
    <col min="3597" max="3597" width="2.875" style="21" customWidth="1"/>
    <col min="3598" max="3598" width="3.5" style="21" customWidth="1"/>
    <col min="3599" max="3599" width="2.625" style="21" customWidth="1"/>
    <col min="3600" max="3614" width="3.75" style="21" customWidth="1"/>
    <col min="3615" max="3615" width="7.75" style="21" customWidth="1"/>
    <col min="3616" max="3833" width="9" style="21"/>
    <col min="3834" max="3834" width="11.25" style="21" customWidth="1"/>
    <col min="3835" max="3835" width="4.375" style="21" bestFit="1" customWidth="1"/>
    <col min="3836" max="3836" width="15.375" style="21" customWidth="1"/>
    <col min="3837" max="3837" width="5.5" style="21" customWidth="1"/>
    <col min="3838" max="3839" width="4.375" style="21" customWidth="1"/>
    <col min="3840" max="3840" width="4.5" style="21" customWidth="1"/>
    <col min="3841" max="3847" width="4.375" style="21" customWidth="1"/>
    <col min="3848" max="3848" width="10.375" style="21" customWidth="1"/>
    <col min="3849" max="3849" width="8.25" style="21" customWidth="1"/>
    <col min="3850" max="3850" width="6.25" style="21" customWidth="1"/>
    <col min="3851" max="3851" width="2.875" style="21" customWidth="1"/>
    <col min="3852" max="3852" width="3.5" style="21" customWidth="1"/>
    <col min="3853" max="3853" width="2.875" style="21" customWidth="1"/>
    <col min="3854" max="3854" width="3.5" style="21" customWidth="1"/>
    <col min="3855" max="3855" width="2.625" style="21" customWidth="1"/>
    <col min="3856" max="3870" width="3.75" style="21" customWidth="1"/>
    <col min="3871" max="3871" width="7.75" style="21" customWidth="1"/>
    <col min="3872" max="4089" width="9" style="21"/>
    <col min="4090" max="4090" width="11.25" style="21" customWidth="1"/>
    <col min="4091" max="4091" width="4.375" style="21" bestFit="1" customWidth="1"/>
    <col min="4092" max="4092" width="15.375" style="21" customWidth="1"/>
    <col min="4093" max="4093" width="5.5" style="21" customWidth="1"/>
    <col min="4094" max="4095" width="4.375" style="21" customWidth="1"/>
    <col min="4096" max="4096" width="4.5" style="21" customWidth="1"/>
    <col min="4097" max="4103" width="4.375" style="21" customWidth="1"/>
    <col min="4104" max="4104" width="10.375" style="21" customWidth="1"/>
    <col min="4105" max="4105" width="8.25" style="21" customWidth="1"/>
    <col min="4106" max="4106" width="6.25" style="21" customWidth="1"/>
    <col min="4107" max="4107" width="2.875" style="21" customWidth="1"/>
    <col min="4108" max="4108" width="3.5" style="21" customWidth="1"/>
    <col min="4109" max="4109" width="2.875" style="21" customWidth="1"/>
    <col min="4110" max="4110" width="3.5" style="21" customWidth="1"/>
    <col min="4111" max="4111" width="2.625" style="21" customWidth="1"/>
    <col min="4112" max="4126" width="3.75" style="21" customWidth="1"/>
    <col min="4127" max="4127" width="7.75" style="21" customWidth="1"/>
    <col min="4128" max="4345" width="9" style="21"/>
    <col min="4346" max="4346" width="11.25" style="21" customWidth="1"/>
    <col min="4347" max="4347" width="4.375" style="21" bestFit="1" customWidth="1"/>
    <col min="4348" max="4348" width="15.375" style="21" customWidth="1"/>
    <col min="4349" max="4349" width="5.5" style="21" customWidth="1"/>
    <col min="4350" max="4351" width="4.375" style="21" customWidth="1"/>
    <col min="4352" max="4352" width="4.5" style="21" customWidth="1"/>
    <col min="4353" max="4359" width="4.375" style="21" customWidth="1"/>
    <col min="4360" max="4360" width="10.375" style="21" customWidth="1"/>
    <col min="4361" max="4361" width="8.25" style="21" customWidth="1"/>
    <col min="4362" max="4362" width="6.25" style="21" customWidth="1"/>
    <col min="4363" max="4363" width="2.875" style="21" customWidth="1"/>
    <col min="4364" max="4364" width="3.5" style="21" customWidth="1"/>
    <col min="4365" max="4365" width="2.875" style="21" customWidth="1"/>
    <col min="4366" max="4366" width="3.5" style="21" customWidth="1"/>
    <col min="4367" max="4367" width="2.625" style="21" customWidth="1"/>
    <col min="4368" max="4382" width="3.75" style="21" customWidth="1"/>
    <col min="4383" max="4383" width="7.75" style="21" customWidth="1"/>
    <col min="4384" max="4601" width="9" style="21"/>
    <col min="4602" max="4602" width="11.25" style="21" customWidth="1"/>
    <col min="4603" max="4603" width="4.375" style="21" bestFit="1" customWidth="1"/>
    <col min="4604" max="4604" width="15.375" style="21" customWidth="1"/>
    <col min="4605" max="4605" width="5.5" style="21" customWidth="1"/>
    <col min="4606" max="4607" width="4.375" style="21" customWidth="1"/>
    <col min="4608" max="4608" width="4.5" style="21" customWidth="1"/>
    <col min="4609" max="4615" width="4.375" style="21" customWidth="1"/>
    <col min="4616" max="4616" width="10.375" style="21" customWidth="1"/>
    <col min="4617" max="4617" width="8.25" style="21" customWidth="1"/>
    <col min="4618" max="4618" width="6.25" style="21" customWidth="1"/>
    <col min="4619" max="4619" width="2.875" style="21" customWidth="1"/>
    <col min="4620" max="4620" width="3.5" style="21" customWidth="1"/>
    <col min="4621" max="4621" width="2.875" style="21" customWidth="1"/>
    <col min="4622" max="4622" width="3.5" style="21" customWidth="1"/>
    <col min="4623" max="4623" width="2.625" style="21" customWidth="1"/>
    <col min="4624" max="4638" width="3.75" style="21" customWidth="1"/>
    <col min="4639" max="4639" width="7.75" style="21" customWidth="1"/>
    <col min="4640" max="4857" width="9" style="21"/>
    <col min="4858" max="4858" width="11.25" style="21" customWidth="1"/>
    <col min="4859" max="4859" width="4.375" style="21" bestFit="1" customWidth="1"/>
    <col min="4860" max="4860" width="15.375" style="21" customWidth="1"/>
    <col min="4861" max="4861" width="5.5" style="21" customWidth="1"/>
    <col min="4862" max="4863" width="4.375" style="21" customWidth="1"/>
    <col min="4864" max="4864" width="4.5" style="21" customWidth="1"/>
    <col min="4865" max="4871" width="4.375" style="21" customWidth="1"/>
    <col min="4872" max="4872" width="10.375" style="21" customWidth="1"/>
    <col min="4873" max="4873" width="8.25" style="21" customWidth="1"/>
    <col min="4874" max="4874" width="6.25" style="21" customWidth="1"/>
    <col min="4875" max="4875" width="2.875" style="21" customWidth="1"/>
    <col min="4876" max="4876" width="3.5" style="21" customWidth="1"/>
    <col min="4877" max="4877" width="2.875" style="21" customWidth="1"/>
    <col min="4878" max="4878" width="3.5" style="21" customWidth="1"/>
    <col min="4879" max="4879" width="2.625" style="21" customWidth="1"/>
    <col min="4880" max="4894" width="3.75" style="21" customWidth="1"/>
    <col min="4895" max="4895" width="7.75" style="21" customWidth="1"/>
    <col min="4896" max="5113" width="9" style="21"/>
    <col min="5114" max="5114" width="11.25" style="21" customWidth="1"/>
    <col min="5115" max="5115" width="4.375" style="21" bestFit="1" customWidth="1"/>
    <col min="5116" max="5116" width="15.375" style="21" customWidth="1"/>
    <col min="5117" max="5117" width="5.5" style="21" customWidth="1"/>
    <col min="5118" max="5119" width="4.375" style="21" customWidth="1"/>
    <col min="5120" max="5120" width="4.5" style="21" customWidth="1"/>
    <col min="5121" max="5127" width="4.375" style="21" customWidth="1"/>
    <col min="5128" max="5128" width="10.375" style="21" customWidth="1"/>
    <col min="5129" max="5129" width="8.25" style="21" customWidth="1"/>
    <col min="5130" max="5130" width="6.25" style="21" customWidth="1"/>
    <col min="5131" max="5131" width="2.875" style="21" customWidth="1"/>
    <col min="5132" max="5132" width="3.5" style="21" customWidth="1"/>
    <col min="5133" max="5133" width="2.875" style="21" customWidth="1"/>
    <col min="5134" max="5134" width="3.5" style="21" customWidth="1"/>
    <col min="5135" max="5135" width="2.625" style="21" customWidth="1"/>
    <col min="5136" max="5150" width="3.75" style="21" customWidth="1"/>
    <col min="5151" max="5151" width="7.75" style="21" customWidth="1"/>
    <col min="5152" max="5369" width="9" style="21"/>
    <col min="5370" max="5370" width="11.25" style="21" customWidth="1"/>
    <col min="5371" max="5371" width="4.375" style="21" bestFit="1" customWidth="1"/>
    <col min="5372" max="5372" width="15.375" style="21" customWidth="1"/>
    <col min="5373" max="5373" width="5.5" style="21" customWidth="1"/>
    <col min="5374" max="5375" width="4.375" style="21" customWidth="1"/>
    <col min="5376" max="5376" width="4.5" style="21" customWidth="1"/>
    <col min="5377" max="5383" width="4.375" style="21" customWidth="1"/>
    <col min="5384" max="5384" width="10.375" style="21" customWidth="1"/>
    <col min="5385" max="5385" width="8.25" style="21" customWidth="1"/>
    <col min="5386" max="5386" width="6.25" style="21" customWidth="1"/>
    <col min="5387" max="5387" width="2.875" style="21" customWidth="1"/>
    <col min="5388" max="5388" width="3.5" style="21" customWidth="1"/>
    <col min="5389" max="5389" width="2.875" style="21" customWidth="1"/>
    <col min="5390" max="5390" width="3.5" style="21" customWidth="1"/>
    <col min="5391" max="5391" width="2.625" style="21" customWidth="1"/>
    <col min="5392" max="5406" width="3.75" style="21" customWidth="1"/>
    <col min="5407" max="5407" width="7.75" style="21" customWidth="1"/>
    <col min="5408" max="5625" width="9" style="21"/>
    <col min="5626" max="5626" width="11.25" style="21" customWidth="1"/>
    <col min="5627" max="5627" width="4.375" style="21" bestFit="1" customWidth="1"/>
    <col min="5628" max="5628" width="15.375" style="21" customWidth="1"/>
    <col min="5629" max="5629" width="5.5" style="21" customWidth="1"/>
    <col min="5630" max="5631" width="4.375" style="21" customWidth="1"/>
    <col min="5632" max="5632" width="4.5" style="21" customWidth="1"/>
    <col min="5633" max="5639" width="4.375" style="21" customWidth="1"/>
    <col min="5640" max="5640" width="10.375" style="21" customWidth="1"/>
    <col min="5641" max="5641" width="8.25" style="21" customWidth="1"/>
    <col min="5642" max="5642" width="6.25" style="21" customWidth="1"/>
    <col min="5643" max="5643" width="2.875" style="21" customWidth="1"/>
    <col min="5644" max="5644" width="3.5" style="21" customWidth="1"/>
    <col min="5645" max="5645" width="2.875" style="21" customWidth="1"/>
    <col min="5646" max="5646" width="3.5" style="21" customWidth="1"/>
    <col min="5647" max="5647" width="2.625" style="21" customWidth="1"/>
    <col min="5648" max="5662" width="3.75" style="21" customWidth="1"/>
    <col min="5663" max="5663" width="7.75" style="21" customWidth="1"/>
    <col min="5664" max="5881" width="9" style="21"/>
    <col min="5882" max="5882" width="11.25" style="21" customWidth="1"/>
    <col min="5883" max="5883" width="4.375" style="21" bestFit="1" customWidth="1"/>
    <col min="5884" max="5884" width="15.375" style="21" customWidth="1"/>
    <col min="5885" max="5885" width="5.5" style="21" customWidth="1"/>
    <col min="5886" max="5887" width="4.375" style="21" customWidth="1"/>
    <col min="5888" max="5888" width="4.5" style="21" customWidth="1"/>
    <col min="5889" max="5895" width="4.375" style="21" customWidth="1"/>
    <col min="5896" max="5896" width="10.375" style="21" customWidth="1"/>
    <col min="5897" max="5897" width="8.25" style="21" customWidth="1"/>
    <col min="5898" max="5898" width="6.25" style="21" customWidth="1"/>
    <col min="5899" max="5899" width="2.875" style="21" customWidth="1"/>
    <col min="5900" max="5900" width="3.5" style="21" customWidth="1"/>
    <col min="5901" max="5901" width="2.875" style="21" customWidth="1"/>
    <col min="5902" max="5902" width="3.5" style="21" customWidth="1"/>
    <col min="5903" max="5903" width="2.625" style="21" customWidth="1"/>
    <col min="5904" max="5918" width="3.75" style="21" customWidth="1"/>
    <col min="5919" max="5919" width="7.75" style="21" customWidth="1"/>
    <col min="5920" max="6137" width="9" style="21"/>
    <col min="6138" max="6138" width="11.25" style="21" customWidth="1"/>
    <col min="6139" max="6139" width="4.375" style="21" bestFit="1" customWidth="1"/>
    <col min="6140" max="6140" width="15.375" style="21" customWidth="1"/>
    <col min="6141" max="6141" width="5.5" style="21" customWidth="1"/>
    <col min="6142" max="6143" width="4.375" style="21" customWidth="1"/>
    <col min="6144" max="6144" width="4.5" style="21" customWidth="1"/>
    <col min="6145" max="6151" width="4.375" style="21" customWidth="1"/>
    <col min="6152" max="6152" width="10.375" style="21" customWidth="1"/>
    <col min="6153" max="6153" width="8.25" style="21" customWidth="1"/>
    <col min="6154" max="6154" width="6.25" style="21" customWidth="1"/>
    <col min="6155" max="6155" width="2.875" style="21" customWidth="1"/>
    <col min="6156" max="6156" width="3.5" style="21" customWidth="1"/>
    <col min="6157" max="6157" width="2.875" style="21" customWidth="1"/>
    <col min="6158" max="6158" width="3.5" style="21" customWidth="1"/>
    <col min="6159" max="6159" width="2.625" style="21" customWidth="1"/>
    <col min="6160" max="6174" width="3.75" style="21" customWidth="1"/>
    <col min="6175" max="6175" width="7.75" style="21" customWidth="1"/>
    <col min="6176" max="6393" width="9" style="21"/>
    <col min="6394" max="6394" width="11.25" style="21" customWidth="1"/>
    <col min="6395" max="6395" width="4.375" style="21" bestFit="1" customWidth="1"/>
    <col min="6396" max="6396" width="15.375" style="21" customWidth="1"/>
    <col min="6397" max="6397" width="5.5" style="21" customWidth="1"/>
    <col min="6398" max="6399" width="4.375" style="21" customWidth="1"/>
    <col min="6400" max="6400" width="4.5" style="21" customWidth="1"/>
    <col min="6401" max="6407" width="4.375" style="21" customWidth="1"/>
    <col min="6408" max="6408" width="10.375" style="21" customWidth="1"/>
    <col min="6409" max="6409" width="8.25" style="21" customWidth="1"/>
    <col min="6410" max="6410" width="6.25" style="21" customWidth="1"/>
    <col min="6411" max="6411" width="2.875" style="21" customWidth="1"/>
    <col min="6412" max="6412" width="3.5" style="21" customWidth="1"/>
    <col min="6413" max="6413" width="2.875" style="21" customWidth="1"/>
    <col min="6414" max="6414" width="3.5" style="21" customWidth="1"/>
    <col min="6415" max="6415" width="2.625" style="21" customWidth="1"/>
    <col min="6416" max="6430" width="3.75" style="21" customWidth="1"/>
    <col min="6431" max="6431" width="7.75" style="21" customWidth="1"/>
    <col min="6432" max="6649" width="9" style="21"/>
    <col min="6650" max="6650" width="11.25" style="21" customWidth="1"/>
    <col min="6651" max="6651" width="4.375" style="21" bestFit="1" customWidth="1"/>
    <col min="6652" max="6652" width="15.375" style="21" customWidth="1"/>
    <col min="6653" max="6653" width="5.5" style="21" customWidth="1"/>
    <col min="6654" max="6655" width="4.375" style="21" customWidth="1"/>
    <col min="6656" max="6656" width="4.5" style="21" customWidth="1"/>
    <col min="6657" max="6663" width="4.375" style="21" customWidth="1"/>
    <col min="6664" max="6664" width="10.375" style="21" customWidth="1"/>
    <col min="6665" max="6665" width="8.25" style="21" customWidth="1"/>
    <col min="6666" max="6666" width="6.25" style="21" customWidth="1"/>
    <col min="6667" max="6667" width="2.875" style="21" customWidth="1"/>
    <col min="6668" max="6668" width="3.5" style="21" customWidth="1"/>
    <col min="6669" max="6669" width="2.875" style="21" customWidth="1"/>
    <col min="6670" max="6670" width="3.5" style="21" customWidth="1"/>
    <col min="6671" max="6671" width="2.625" style="21" customWidth="1"/>
    <col min="6672" max="6686" width="3.75" style="21" customWidth="1"/>
    <col min="6687" max="6687" width="7.75" style="21" customWidth="1"/>
    <col min="6688" max="6905" width="9" style="21"/>
    <col min="6906" max="6906" width="11.25" style="21" customWidth="1"/>
    <col min="6907" max="6907" width="4.375" style="21" bestFit="1" customWidth="1"/>
    <col min="6908" max="6908" width="15.375" style="21" customWidth="1"/>
    <col min="6909" max="6909" width="5.5" style="21" customWidth="1"/>
    <col min="6910" max="6911" width="4.375" style="21" customWidth="1"/>
    <col min="6912" max="6912" width="4.5" style="21" customWidth="1"/>
    <col min="6913" max="6919" width="4.375" style="21" customWidth="1"/>
    <col min="6920" max="6920" width="10.375" style="21" customWidth="1"/>
    <col min="6921" max="6921" width="8.25" style="21" customWidth="1"/>
    <col min="6922" max="6922" width="6.25" style="21" customWidth="1"/>
    <col min="6923" max="6923" width="2.875" style="21" customWidth="1"/>
    <col min="6924" max="6924" width="3.5" style="21" customWidth="1"/>
    <col min="6925" max="6925" width="2.875" style="21" customWidth="1"/>
    <col min="6926" max="6926" width="3.5" style="21" customWidth="1"/>
    <col min="6927" max="6927" width="2.625" style="21" customWidth="1"/>
    <col min="6928" max="6942" width="3.75" style="21" customWidth="1"/>
    <col min="6943" max="6943" width="7.75" style="21" customWidth="1"/>
    <col min="6944" max="7161" width="9" style="21"/>
    <col min="7162" max="7162" width="11.25" style="21" customWidth="1"/>
    <col min="7163" max="7163" width="4.375" style="21" bestFit="1" customWidth="1"/>
    <col min="7164" max="7164" width="15.375" style="21" customWidth="1"/>
    <col min="7165" max="7165" width="5.5" style="21" customWidth="1"/>
    <col min="7166" max="7167" width="4.375" style="21" customWidth="1"/>
    <col min="7168" max="7168" width="4.5" style="21" customWidth="1"/>
    <col min="7169" max="7175" width="4.375" style="21" customWidth="1"/>
    <col min="7176" max="7176" width="10.375" style="21" customWidth="1"/>
    <col min="7177" max="7177" width="8.25" style="21" customWidth="1"/>
    <col min="7178" max="7178" width="6.25" style="21" customWidth="1"/>
    <col min="7179" max="7179" width="2.875" style="21" customWidth="1"/>
    <col min="7180" max="7180" width="3.5" style="21" customWidth="1"/>
    <col min="7181" max="7181" width="2.875" style="21" customWidth="1"/>
    <col min="7182" max="7182" width="3.5" style="21" customWidth="1"/>
    <col min="7183" max="7183" width="2.625" style="21" customWidth="1"/>
    <col min="7184" max="7198" width="3.75" style="21" customWidth="1"/>
    <col min="7199" max="7199" width="7.75" style="21" customWidth="1"/>
    <col min="7200" max="7417" width="9" style="21"/>
    <col min="7418" max="7418" width="11.25" style="21" customWidth="1"/>
    <col min="7419" max="7419" width="4.375" style="21" bestFit="1" customWidth="1"/>
    <col min="7420" max="7420" width="15.375" style="21" customWidth="1"/>
    <col min="7421" max="7421" width="5.5" style="21" customWidth="1"/>
    <col min="7422" max="7423" width="4.375" style="21" customWidth="1"/>
    <col min="7424" max="7424" width="4.5" style="21" customWidth="1"/>
    <col min="7425" max="7431" width="4.375" style="21" customWidth="1"/>
    <col min="7432" max="7432" width="10.375" style="21" customWidth="1"/>
    <col min="7433" max="7433" width="8.25" style="21" customWidth="1"/>
    <col min="7434" max="7434" width="6.25" style="21" customWidth="1"/>
    <col min="7435" max="7435" width="2.875" style="21" customWidth="1"/>
    <col min="7436" max="7436" width="3.5" style="21" customWidth="1"/>
    <col min="7437" max="7437" width="2.875" style="21" customWidth="1"/>
    <col min="7438" max="7438" width="3.5" style="21" customWidth="1"/>
    <col min="7439" max="7439" width="2.625" style="21" customWidth="1"/>
    <col min="7440" max="7454" width="3.75" style="21" customWidth="1"/>
    <col min="7455" max="7455" width="7.75" style="21" customWidth="1"/>
    <col min="7456" max="7673" width="9" style="21"/>
    <col min="7674" max="7674" width="11.25" style="21" customWidth="1"/>
    <col min="7675" max="7675" width="4.375" style="21" bestFit="1" customWidth="1"/>
    <col min="7676" max="7676" width="15.375" style="21" customWidth="1"/>
    <col min="7677" max="7677" width="5.5" style="21" customWidth="1"/>
    <col min="7678" max="7679" width="4.375" style="21" customWidth="1"/>
    <col min="7680" max="7680" width="4.5" style="21" customWidth="1"/>
    <col min="7681" max="7687" width="4.375" style="21" customWidth="1"/>
    <col min="7688" max="7688" width="10.375" style="21" customWidth="1"/>
    <col min="7689" max="7689" width="8.25" style="21" customWidth="1"/>
    <col min="7690" max="7690" width="6.25" style="21" customWidth="1"/>
    <col min="7691" max="7691" width="2.875" style="21" customWidth="1"/>
    <col min="7692" max="7692" width="3.5" style="21" customWidth="1"/>
    <col min="7693" max="7693" width="2.875" style="21" customWidth="1"/>
    <col min="7694" max="7694" width="3.5" style="21" customWidth="1"/>
    <col min="7695" max="7695" width="2.625" style="21" customWidth="1"/>
    <col min="7696" max="7710" width="3.75" style="21" customWidth="1"/>
    <col min="7711" max="7711" width="7.75" style="21" customWidth="1"/>
    <col min="7712" max="7929" width="9" style="21"/>
    <col min="7930" max="7930" width="11.25" style="21" customWidth="1"/>
    <col min="7931" max="7931" width="4.375" style="21" bestFit="1" customWidth="1"/>
    <col min="7932" max="7932" width="15.375" style="21" customWidth="1"/>
    <col min="7933" max="7933" width="5.5" style="21" customWidth="1"/>
    <col min="7934" max="7935" width="4.375" style="21" customWidth="1"/>
    <col min="7936" max="7936" width="4.5" style="21" customWidth="1"/>
    <col min="7937" max="7943" width="4.375" style="21" customWidth="1"/>
    <col min="7944" max="7944" width="10.375" style="21" customWidth="1"/>
    <col min="7945" max="7945" width="8.25" style="21" customWidth="1"/>
    <col min="7946" max="7946" width="6.25" style="21" customWidth="1"/>
    <col min="7947" max="7947" width="2.875" style="21" customWidth="1"/>
    <col min="7948" max="7948" width="3.5" style="21" customWidth="1"/>
    <col min="7949" max="7949" width="2.875" style="21" customWidth="1"/>
    <col min="7950" max="7950" width="3.5" style="21" customWidth="1"/>
    <col min="7951" max="7951" width="2.625" style="21" customWidth="1"/>
    <col min="7952" max="7966" width="3.75" style="21" customWidth="1"/>
    <col min="7967" max="7967" width="7.75" style="21" customWidth="1"/>
    <col min="7968" max="8185" width="9" style="21"/>
    <col min="8186" max="8186" width="11.25" style="21" customWidth="1"/>
    <col min="8187" max="8187" width="4.375" style="21" bestFit="1" customWidth="1"/>
    <col min="8188" max="8188" width="15.375" style="21" customWidth="1"/>
    <col min="8189" max="8189" width="5.5" style="21" customWidth="1"/>
    <col min="8190" max="8191" width="4.375" style="21" customWidth="1"/>
    <col min="8192" max="8192" width="4.5" style="21" customWidth="1"/>
    <col min="8193" max="8199" width="4.375" style="21" customWidth="1"/>
    <col min="8200" max="8200" width="10.375" style="21" customWidth="1"/>
    <col min="8201" max="8201" width="8.25" style="21" customWidth="1"/>
    <col min="8202" max="8202" width="6.25" style="21" customWidth="1"/>
    <col min="8203" max="8203" width="2.875" style="21" customWidth="1"/>
    <col min="8204" max="8204" width="3.5" style="21" customWidth="1"/>
    <col min="8205" max="8205" width="2.875" style="21" customWidth="1"/>
    <col min="8206" max="8206" width="3.5" style="21" customWidth="1"/>
    <col min="8207" max="8207" width="2.625" style="21" customWidth="1"/>
    <col min="8208" max="8222" width="3.75" style="21" customWidth="1"/>
    <col min="8223" max="8223" width="7.75" style="21" customWidth="1"/>
    <col min="8224" max="8441" width="9" style="21"/>
    <col min="8442" max="8442" width="11.25" style="21" customWidth="1"/>
    <col min="8443" max="8443" width="4.375" style="21" bestFit="1" customWidth="1"/>
    <col min="8444" max="8444" width="15.375" style="21" customWidth="1"/>
    <col min="8445" max="8445" width="5.5" style="21" customWidth="1"/>
    <col min="8446" max="8447" width="4.375" style="21" customWidth="1"/>
    <col min="8448" max="8448" width="4.5" style="21" customWidth="1"/>
    <col min="8449" max="8455" width="4.375" style="21" customWidth="1"/>
    <col min="8456" max="8456" width="10.375" style="21" customWidth="1"/>
    <col min="8457" max="8457" width="8.25" style="21" customWidth="1"/>
    <col min="8458" max="8458" width="6.25" style="21" customWidth="1"/>
    <col min="8459" max="8459" width="2.875" style="21" customWidth="1"/>
    <col min="8460" max="8460" width="3.5" style="21" customWidth="1"/>
    <col min="8461" max="8461" width="2.875" style="21" customWidth="1"/>
    <col min="8462" max="8462" width="3.5" style="21" customWidth="1"/>
    <col min="8463" max="8463" width="2.625" style="21" customWidth="1"/>
    <col min="8464" max="8478" width="3.75" style="21" customWidth="1"/>
    <col min="8479" max="8479" width="7.75" style="21" customWidth="1"/>
    <col min="8480" max="8697" width="9" style="21"/>
    <col min="8698" max="8698" width="11.25" style="21" customWidth="1"/>
    <col min="8699" max="8699" width="4.375" style="21" bestFit="1" customWidth="1"/>
    <col min="8700" max="8700" width="15.375" style="21" customWidth="1"/>
    <col min="8701" max="8701" width="5.5" style="21" customWidth="1"/>
    <col min="8702" max="8703" width="4.375" style="21" customWidth="1"/>
    <col min="8704" max="8704" width="4.5" style="21" customWidth="1"/>
    <col min="8705" max="8711" width="4.375" style="21" customWidth="1"/>
    <col min="8712" max="8712" width="10.375" style="21" customWidth="1"/>
    <col min="8713" max="8713" width="8.25" style="21" customWidth="1"/>
    <col min="8714" max="8714" width="6.25" style="21" customWidth="1"/>
    <col min="8715" max="8715" width="2.875" style="21" customWidth="1"/>
    <col min="8716" max="8716" width="3.5" style="21" customWidth="1"/>
    <col min="8717" max="8717" width="2.875" style="21" customWidth="1"/>
    <col min="8718" max="8718" width="3.5" style="21" customWidth="1"/>
    <col min="8719" max="8719" width="2.625" style="21" customWidth="1"/>
    <col min="8720" max="8734" width="3.75" style="21" customWidth="1"/>
    <col min="8735" max="8735" width="7.75" style="21" customWidth="1"/>
    <col min="8736" max="8953" width="9" style="21"/>
    <col min="8954" max="8954" width="11.25" style="21" customWidth="1"/>
    <col min="8955" max="8955" width="4.375" style="21" bestFit="1" customWidth="1"/>
    <col min="8956" max="8956" width="15.375" style="21" customWidth="1"/>
    <col min="8957" max="8957" width="5.5" style="21" customWidth="1"/>
    <col min="8958" max="8959" width="4.375" style="21" customWidth="1"/>
    <col min="8960" max="8960" width="4.5" style="21" customWidth="1"/>
    <col min="8961" max="8967" width="4.375" style="21" customWidth="1"/>
    <col min="8968" max="8968" width="10.375" style="21" customWidth="1"/>
    <col min="8969" max="8969" width="8.25" style="21" customWidth="1"/>
    <col min="8970" max="8970" width="6.25" style="21" customWidth="1"/>
    <col min="8971" max="8971" width="2.875" style="21" customWidth="1"/>
    <col min="8972" max="8972" width="3.5" style="21" customWidth="1"/>
    <col min="8973" max="8973" width="2.875" style="21" customWidth="1"/>
    <col min="8974" max="8974" width="3.5" style="21" customWidth="1"/>
    <col min="8975" max="8975" width="2.625" style="21" customWidth="1"/>
    <col min="8976" max="8990" width="3.75" style="21" customWidth="1"/>
    <col min="8991" max="8991" width="7.75" style="21" customWidth="1"/>
    <col min="8992" max="9209" width="9" style="21"/>
    <col min="9210" max="9210" width="11.25" style="21" customWidth="1"/>
    <col min="9211" max="9211" width="4.375" style="21" bestFit="1" customWidth="1"/>
    <col min="9212" max="9212" width="15.375" style="21" customWidth="1"/>
    <col min="9213" max="9213" width="5.5" style="21" customWidth="1"/>
    <col min="9214" max="9215" width="4.375" style="21" customWidth="1"/>
    <col min="9216" max="9216" width="4.5" style="21" customWidth="1"/>
    <col min="9217" max="9223" width="4.375" style="21" customWidth="1"/>
    <col min="9224" max="9224" width="10.375" style="21" customWidth="1"/>
    <col min="9225" max="9225" width="8.25" style="21" customWidth="1"/>
    <col min="9226" max="9226" width="6.25" style="21" customWidth="1"/>
    <col min="9227" max="9227" width="2.875" style="21" customWidth="1"/>
    <col min="9228" max="9228" width="3.5" style="21" customWidth="1"/>
    <col min="9229" max="9229" width="2.875" style="21" customWidth="1"/>
    <col min="9230" max="9230" width="3.5" style="21" customWidth="1"/>
    <col min="9231" max="9231" width="2.625" style="21" customWidth="1"/>
    <col min="9232" max="9246" width="3.75" style="21" customWidth="1"/>
    <col min="9247" max="9247" width="7.75" style="21" customWidth="1"/>
    <col min="9248" max="9465" width="9" style="21"/>
    <col min="9466" max="9466" width="11.25" style="21" customWidth="1"/>
    <col min="9467" max="9467" width="4.375" style="21" bestFit="1" customWidth="1"/>
    <col min="9468" max="9468" width="15.375" style="21" customWidth="1"/>
    <col min="9469" max="9469" width="5.5" style="21" customWidth="1"/>
    <col min="9470" max="9471" width="4.375" style="21" customWidth="1"/>
    <col min="9472" max="9472" width="4.5" style="21" customWidth="1"/>
    <col min="9473" max="9479" width="4.375" style="21" customWidth="1"/>
    <col min="9480" max="9480" width="10.375" style="21" customWidth="1"/>
    <col min="9481" max="9481" width="8.25" style="21" customWidth="1"/>
    <col min="9482" max="9482" width="6.25" style="21" customWidth="1"/>
    <col min="9483" max="9483" width="2.875" style="21" customWidth="1"/>
    <col min="9484" max="9484" width="3.5" style="21" customWidth="1"/>
    <col min="9485" max="9485" width="2.875" style="21" customWidth="1"/>
    <col min="9486" max="9486" width="3.5" style="21" customWidth="1"/>
    <col min="9487" max="9487" width="2.625" style="21" customWidth="1"/>
    <col min="9488" max="9502" width="3.75" style="21" customWidth="1"/>
    <col min="9503" max="9503" width="7.75" style="21" customWidth="1"/>
    <col min="9504" max="9721" width="9" style="21"/>
    <col min="9722" max="9722" width="11.25" style="21" customWidth="1"/>
    <col min="9723" max="9723" width="4.375" style="21" bestFit="1" customWidth="1"/>
    <col min="9724" max="9724" width="15.375" style="21" customWidth="1"/>
    <col min="9725" max="9725" width="5.5" style="21" customWidth="1"/>
    <col min="9726" max="9727" width="4.375" style="21" customWidth="1"/>
    <col min="9728" max="9728" width="4.5" style="21" customWidth="1"/>
    <col min="9729" max="9735" width="4.375" style="21" customWidth="1"/>
    <col min="9736" max="9736" width="10.375" style="21" customWidth="1"/>
    <col min="9737" max="9737" width="8.25" style="21" customWidth="1"/>
    <col min="9738" max="9738" width="6.25" style="21" customWidth="1"/>
    <col min="9739" max="9739" width="2.875" style="21" customWidth="1"/>
    <col min="9740" max="9740" width="3.5" style="21" customWidth="1"/>
    <col min="9741" max="9741" width="2.875" style="21" customWidth="1"/>
    <col min="9742" max="9742" width="3.5" style="21" customWidth="1"/>
    <col min="9743" max="9743" width="2.625" style="21" customWidth="1"/>
    <col min="9744" max="9758" width="3.75" style="21" customWidth="1"/>
    <col min="9759" max="9759" width="7.75" style="21" customWidth="1"/>
    <col min="9760" max="9977" width="9" style="21"/>
    <col min="9978" max="9978" width="11.25" style="21" customWidth="1"/>
    <col min="9979" max="9979" width="4.375" style="21" bestFit="1" customWidth="1"/>
    <col min="9980" max="9980" width="15.375" style="21" customWidth="1"/>
    <col min="9981" max="9981" width="5.5" style="21" customWidth="1"/>
    <col min="9982" max="9983" width="4.375" style="21" customWidth="1"/>
    <col min="9984" max="9984" width="4.5" style="21" customWidth="1"/>
    <col min="9985" max="9991" width="4.375" style="21" customWidth="1"/>
    <col min="9992" max="9992" width="10.375" style="21" customWidth="1"/>
    <col min="9993" max="9993" width="8.25" style="21" customWidth="1"/>
    <col min="9994" max="9994" width="6.25" style="21" customWidth="1"/>
    <col min="9995" max="9995" width="2.875" style="21" customWidth="1"/>
    <col min="9996" max="9996" width="3.5" style="21" customWidth="1"/>
    <col min="9997" max="9997" width="2.875" style="21" customWidth="1"/>
    <col min="9998" max="9998" width="3.5" style="21" customWidth="1"/>
    <col min="9999" max="9999" width="2.625" style="21" customWidth="1"/>
    <col min="10000" max="10014" width="3.75" style="21" customWidth="1"/>
    <col min="10015" max="10015" width="7.75" style="21" customWidth="1"/>
    <col min="10016" max="10233" width="9" style="21"/>
    <col min="10234" max="10234" width="11.25" style="21" customWidth="1"/>
    <col min="10235" max="10235" width="4.375" style="21" bestFit="1" customWidth="1"/>
    <col min="10236" max="10236" width="15.375" style="21" customWidth="1"/>
    <col min="10237" max="10237" width="5.5" style="21" customWidth="1"/>
    <col min="10238" max="10239" width="4.375" style="21" customWidth="1"/>
    <col min="10240" max="10240" width="4.5" style="21" customWidth="1"/>
    <col min="10241" max="10247" width="4.375" style="21" customWidth="1"/>
    <col min="10248" max="10248" width="10.375" style="21" customWidth="1"/>
    <col min="10249" max="10249" width="8.25" style="21" customWidth="1"/>
    <col min="10250" max="10250" width="6.25" style="21" customWidth="1"/>
    <col min="10251" max="10251" width="2.875" style="21" customWidth="1"/>
    <col min="10252" max="10252" width="3.5" style="21" customWidth="1"/>
    <col min="10253" max="10253" width="2.875" style="21" customWidth="1"/>
    <col min="10254" max="10254" width="3.5" style="21" customWidth="1"/>
    <col min="10255" max="10255" width="2.625" style="21" customWidth="1"/>
    <col min="10256" max="10270" width="3.75" style="21" customWidth="1"/>
    <col min="10271" max="10271" width="7.75" style="21" customWidth="1"/>
    <col min="10272" max="10489" width="9" style="21"/>
    <col min="10490" max="10490" width="11.25" style="21" customWidth="1"/>
    <col min="10491" max="10491" width="4.375" style="21" bestFit="1" customWidth="1"/>
    <col min="10492" max="10492" width="15.375" style="21" customWidth="1"/>
    <col min="10493" max="10493" width="5.5" style="21" customWidth="1"/>
    <col min="10494" max="10495" width="4.375" style="21" customWidth="1"/>
    <col min="10496" max="10496" width="4.5" style="21" customWidth="1"/>
    <col min="10497" max="10503" width="4.375" style="21" customWidth="1"/>
    <col min="10504" max="10504" width="10.375" style="21" customWidth="1"/>
    <col min="10505" max="10505" width="8.25" style="21" customWidth="1"/>
    <col min="10506" max="10506" width="6.25" style="21" customWidth="1"/>
    <col min="10507" max="10507" width="2.875" style="21" customWidth="1"/>
    <col min="10508" max="10508" width="3.5" style="21" customWidth="1"/>
    <col min="10509" max="10509" width="2.875" style="21" customWidth="1"/>
    <col min="10510" max="10510" width="3.5" style="21" customWidth="1"/>
    <col min="10511" max="10511" width="2.625" style="21" customWidth="1"/>
    <col min="10512" max="10526" width="3.75" style="21" customWidth="1"/>
    <col min="10527" max="10527" width="7.75" style="21" customWidth="1"/>
    <col min="10528" max="10745" width="9" style="21"/>
    <col min="10746" max="10746" width="11.25" style="21" customWidth="1"/>
    <col min="10747" max="10747" width="4.375" style="21" bestFit="1" customWidth="1"/>
    <col min="10748" max="10748" width="15.375" style="21" customWidth="1"/>
    <col min="10749" max="10749" width="5.5" style="21" customWidth="1"/>
    <col min="10750" max="10751" width="4.375" style="21" customWidth="1"/>
    <col min="10752" max="10752" width="4.5" style="21" customWidth="1"/>
    <col min="10753" max="10759" width="4.375" style="21" customWidth="1"/>
    <col min="10760" max="10760" width="10.375" style="21" customWidth="1"/>
    <col min="10761" max="10761" width="8.25" style="21" customWidth="1"/>
    <col min="10762" max="10762" width="6.25" style="21" customWidth="1"/>
    <col min="10763" max="10763" width="2.875" style="21" customWidth="1"/>
    <col min="10764" max="10764" width="3.5" style="21" customWidth="1"/>
    <col min="10765" max="10765" width="2.875" style="21" customWidth="1"/>
    <col min="10766" max="10766" width="3.5" style="21" customWidth="1"/>
    <col min="10767" max="10767" width="2.625" style="21" customWidth="1"/>
    <col min="10768" max="10782" width="3.75" style="21" customWidth="1"/>
    <col min="10783" max="10783" width="7.75" style="21" customWidth="1"/>
    <col min="10784" max="11001" width="9" style="21"/>
    <col min="11002" max="11002" width="11.25" style="21" customWidth="1"/>
    <col min="11003" max="11003" width="4.375" style="21" bestFit="1" customWidth="1"/>
    <col min="11004" max="11004" width="15.375" style="21" customWidth="1"/>
    <col min="11005" max="11005" width="5.5" style="21" customWidth="1"/>
    <col min="11006" max="11007" width="4.375" style="21" customWidth="1"/>
    <col min="11008" max="11008" width="4.5" style="21" customWidth="1"/>
    <col min="11009" max="11015" width="4.375" style="21" customWidth="1"/>
    <col min="11016" max="11016" width="10.375" style="21" customWidth="1"/>
    <col min="11017" max="11017" width="8.25" style="21" customWidth="1"/>
    <col min="11018" max="11018" width="6.25" style="21" customWidth="1"/>
    <col min="11019" max="11019" width="2.875" style="21" customWidth="1"/>
    <col min="11020" max="11020" width="3.5" style="21" customWidth="1"/>
    <col min="11021" max="11021" width="2.875" style="21" customWidth="1"/>
    <col min="11022" max="11022" width="3.5" style="21" customWidth="1"/>
    <col min="11023" max="11023" width="2.625" style="21" customWidth="1"/>
    <col min="11024" max="11038" width="3.75" style="21" customWidth="1"/>
    <col min="11039" max="11039" width="7.75" style="21" customWidth="1"/>
    <col min="11040" max="11257" width="9" style="21"/>
    <col min="11258" max="11258" width="11.25" style="21" customWidth="1"/>
    <col min="11259" max="11259" width="4.375" style="21" bestFit="1" customWidth="1"/>
    <col min="11260" max="11260" width="15.375" style="21" customWidth="1"/>
    <col min="11261" max="11261" width="5.5" style="21" customWidth="1"/>
    <col min="11262" max="11263" width="4.375" style="21" customWidth="1"/>
    <col min="11264" max="11264" width="4.5" style="21" customWidth="1"/>
    <col min="11265" max="11271" width="4.375" style="21" customWidth="1"/>
    <col min="11272" max="11272" width="10.375" style="21" customWidth="1"/>
    <col min="11273" max="11273" width="8.25" style="21" customWidth="1"/>
    <col min="11274" max="11274" width="6.25" style="21" customWidth="1"/>
    <col min="11275" max="11275" width="2.875" style="21" customWidth="1"/>
    <col min="11276" max="11276" width="3.5" style="21" customWidth="1"/>
    <col min="11277" max="11277" width="2.875" style="21" customWidth="1"/>
    <col min="11278" max="11278" width="3.5" style="21" customWidth="1"/>
    <col min="11279" max="11279" width="2.625" style="21" customWidth="1"/>
    <col min="11280" max="11294" width="3.75" style="21" customWidth="1"/>
    <col min="11295" max="11295" width="7.75" style="21" customWidth="1"/>
    <col min="11296" max="11513" width="9" style="21"/>
    <col min="11514" max="11514" width="11.25" style="21" customWidth="1"/>
    <col min="11515" max="11515" width="4.375" style="21" bestFit="1" customWidth="1"/>
    <col min="11516" max="11516" width="15.375" style="21" customWidth="1"/>
    <col min="11517" max="11517" width="5.5" style="21" customWidth="1"/>
    <col min="11518" max="11519" width="4.375" style="21" customWidth="1"/>
    <col min="11520" max="11520" width="4.5" style="21" customWidth="1"/>
    <col min="11521" max="11527" width="4.375" style="21" customWidth="1"/>
    <col min="11528" max="11528" width="10.375" style="21" customWidth="1"/>
    <col min="11529" max="11529" width="8.25" style="21" customWidth="1"/>
    <col min="11530" max="11530" width="6.25" style="21" customWidth="1"/>
    <col min="11531" max="11531" width="2.875" style="21" customWidth="1"/>
    <col min="11532" max="11532" width="3.5" style="21" customWidth="1"/>
    <col min="11533" max="11533" width="2.875" style="21" customWidth="1"/>
    <col min="11534" max="11534" width="3.5" style="21" customWidth="1"/>
    <col min="11535" max="11535" width="2.625" style="21" customWidth="1"/>
    <col min="11536" max="11550" width="3.75" style="21" customWidth="1"/>
    <col min="11551" max="11551" width="7.75" style="21" customWidth="1"/>
    <col min="11552" max="11769" width="9" style="21"/>
    <col min="11770" max="11770" width="11.25" style="21" customWidth="1"/>
    <col min="11771" max="11771" width="4.375" style="21" bestFit="1" customWidth="1"/>
    <col min="11772" max="11772" width="15.375" style="21" customWidth="1"/>
    <col min="11773" max="11773" width="5.5" style="21" customWidth="1"/>
    <col min="11774" max="11775" width="4.375" style="21" customWidth="1"/>
    <col min="11776" max="11776" width="4.5" style="21" customWidth="1"/>
    <col min="11777" max="11783" width="4.375" style="21" customWidth="1"/>
    <col min="11784" max="11784" width="10.375" style="21" customWidth="1"/>
    <col min="11785" max="11785" width="8.25" style="21" customWidth="1"/>
    <col min="11786" max="11786" width="6.25" style="21" customWidth="1"/>
    <col min="11787" max="11787" width="2.875" style="21" customWidth="1"/>
    <col min="11788" max="11788" width="3.5" style="21" customWidth="1"/>
    <col min="11789" max="11789" width="2.875" style="21" customWidth="1"/>
    <col min="11790" max="11790" width="3.5" style="21" customWidth="1"/>
    <col min="11791" max="11791" width="2.625" style="21" customWidth="1"/>
    <col min="11792" max="11806" width="3.75" style="21" customWidth="1"/>
    <col min="11807" max="11807" width="7.75" style="21" customWidth="1"/>
    <col min="11808" max="12025" width="9" style="21"/>
    <col min="12026" max="12026" width="11.25" style="21" customWidth="1"/>
    <col min="12027" max="12027" width="4.375" style="21" bestFit="1" customWidth="1"/>
    <col min="12028" max="12028" width="15.375" style="21" customWidth="1"/>
    <col min="12029" max="12029" width="5.5" style="21" customWidth="1"/>
    <col min="12030" max="12031" width="4.375" style="21" customWidth="1"/>
    <col min="12032" max="12032" width="4.5" style="21" customWidth="1"/>
    <col min="12033" max="12039" width="4.375" style="21" customWidth="1"/>
    <col min="12040" max="12040" width="10.375" style="21" customWidth="1"/>
    <col min="12041" max="12041" width="8.25" style="21" customWidth="1"/>
    <col min="12042" max="12042" width="6.25" style="21" customWidth="1"/>
    <col min="12043" max="12043" width="2.875" style="21" customWidth="1"/>
    <col min="12044" max="12044" width="3.5" style="21" customWidth="1"/>
    <col min="12045" max="12045" width="2.875" style="21" customWidth="1"/>
    <col min="12046" max="12046" width="3.5" style="21" customWidth="1"/>
    <col min="12047" max="12047" width="2.625" style="21" customWidth="1"/>
    <col min="12048" max="12062" width="3.75" style="21" customWidth="1"/>
    <col min="12063" max="12063" width="7.75" style="21" customWidth="1"/>
    <col min="12064" max="12281" width="9" style="21"/>
    <col min="12282" max="12282" width="11.25" style="21" customWidth="1"/>
    <col min="12283" max="12283" width="4.375" style="21" bestFit="1" customWidth="1"/>
    <col min="12284" max="12284" width="15.375" style="21" customWidth="1"/>
    <col min="12285" max="12285" width="5.5" style="21" customWidth="1"/>
    <col min="12286" max="12287" width="4.375" style="21" customWidth="1"/>
    <col min="12288" max="12288" width="4.5" style="21" customWidth="1"/>
    <col min="12289" max="12295" width="4.375" style="21" customWidth="1"/>
    <col min="12296" max="12296" width="10.375" style="21" customWidth="1"/>
    <col min="12297" max="12297" width="8.25" style="21" customWidth="1"/>
    <col min="12298" max="12298" width="6.25" style="21" customWidth="1"/>
    <col min="12299" max="12299" width="2.875" style="21" customWidth="1"/>
    <col min="12300" max="12300" width="3.5" style="21" customWidth="1"/>
    <col min="12301" max="12301" width="2.875" style="21" customWidth="1"/>
    <col min="12302" max="12302" width="3.5" style="21" customWidth="1"/>
    <col min="12303" max="12303" width="2.625" style="21" customWidth="1"/>
    <col min="12304" max="12318" width="3.75" style="21" customWidth="1"/>
    <col min="12319" max="12319" width="7.75" style="21" customWidth="1"/>
    <col min="12320" max="12537" width="9" style="21"/>
    <col min="12538" max="12538" width="11.25" style="21" customWidth="1"/>
    <col min="12539" max="12539" width="4.375" style="21" bestFit="1" customWidth="1"/>
    <col min="12540" max="12540" width="15.375" style="21" customWidth="1"/>
    <col min="12541" max="12541" width="5.5" style="21" customWidth="1"/>
    <col min="12542" max="12543" width="4.375" style="21" customWidth="1"/>
    <col min="12544" max="12544" width="4.5" style="21" customWidth="1"/>
    <col min="12545" max="12551" width="4.375" style="21" customWidth="1"/>
    <col min="12552" max="12552" width="10.375" style="21" customWidth="1"/>
    <col min="12553" max="12553" width="8.25" style="21" customWidth="1"/>
    <col min="12554" max="12554" width="6.25" style="21" customWidth="1"/>
    <col min="12555" max="12555" width="2.875" style="21" customWidth="1"/>
    <col min="12556" max="12556" width="3.5" style="21" customWidth="1"/>
    <col min="12557" max="12557" width="2.875" style="21" customWidth="1"/>
    <col min="12558" max="12558" width="3.5" style="21" customWidth="1"/>
    <col min="12559" max="12559" width="2.625" style="21" customWidth="1"/>
    <col min="12560" max="12574" width="3.75" style="21" customWidth="1"/>
    <col min="12575" max="12575" width="7.75" style="21" customWidth="1"/>
    <col min="12576" max="12793" width="9" style="21"/>
    <col min="12794" max="12794" width="11.25" style="21" customWidth="1"/>
    <col min="12795" max="12795" width="4.375" style="21" bestFit="1" customWidth="1"/>
    <col min="12796" max="12796" width="15.375" style="21" customWidth="1"/>
    <col min="12797" max="12797" width="5.5" style="21" customWidth="1"/>
    <col min="12798" max="12799" width="4.375" style="21" customWidth="1"/>
    <col min="12800" max="12800" width="4.5" style="21" customWidth="1"/>
    <col min="12801" max="12807" width="4.375" style="21" customWidth="1"/>
    <col min="12808" max="12808" width="10.375" style="21" customWidth="1"/>
    <col min="12809" max="12809" width="8.25" style="21" customWidth="1"/>
    <col min="12810" max="12810" width="6.25" style="21" customWidth="1"/>
    <col min="12811" max="12811" width="2.875" style="21" customWidth="1"/>
    <col min="12812" max="12812" width="3.5" style="21" customWidth="1"/>
    <col min="12813" max="12813" width="2.875" style="21" customWidth="1"/>
    <col min="12814" max="12814" width="3.5" style="21" customWidth="1"/>
    <col min="12815" max="12815" width="2.625" style="21" customWidth="1"/>
    <col min="12816" max="12830" width="3.75" style="21" customWidth="1"/>
    <col min="12831" max="12831" width="7.75" style="21" customWidth="1"/>
    <col min="12832" max="13049" width="9" style="21"/>
    <col min="13050" max="13050" width="11.25" style="21" customWidth="1"/>
    <col min="13051" max="13051" width="4.375" style="21" bestFit="1" customWidth="1"/>
    <col min="13052" max="13052" width="15.375" style="21" customWidth="1"/>
    <col min="13053" max="13053" width="5.5" style="21" customWidth="1"/>
    <col min="13054" max="13055" width="4.375" style="21" customWidth="1"/>
    <col min="13056" max="13056" width="4.5" style="21" customWidth="1"/>
    <col min="13057" max="13063" width="4.375" style="21" customWidth="1"/>
    <col min="13064" max="13064" width="10.375" style="21" customWidth="1"/>
    <col min="13065" max="13065" width="8.25" style="21" customWidth="1"/>
    <col min="13066" max="13066" width="6.25" style="21" customWidth="1"/>
    <col min="13067" max="13067" width="2.875" style="21" customWidth="1"/>
    <col min="13068" max="13068" width="3.5" style="21" customWidth="1"/>
    <col min="13069" max="13069" width="2.875" style="21" customWidth="1"/>
    <col min="13070" max="13070" width="3.5" style="21" customWidth="1"/>
    <col min="13071" max="13071" width="2.625" style="21" customWidth="1"/>
    <col min="13072" max="13086" width="3.75" style="21" customWidth="1"/>
    <col min="13087" max="13087" width="7.75" style="21" customWidth="1"/>
    <col min="13088" max="13305" width="9" style="21"/>
    <col min="13306" max="13306" width="11.25" style="21" customWidth="1"/>
    <col min="13307" max="13307" width="4.375" style="21" bestFit="1" customWidth="1"/>
    <col min="13308" max="13308" width="15.375" style="21" customWidth="1"/>
    <col min="13309" max="13309" width="5.5" style="21" customWidth="1"/>
    <col min="13310" max="13311" width="4.375" style="21" customWidth="1"/>
    <col min="13312" max="13312" width="4.5" style="21" customWidth="1"/>
    <col min="13313" max="13319" width="4.375" style="21" customWidth="1"/>
    <col min="13320" max="13320" width="10.375" style="21" customWidth="1"/>
    <col min="13321" max="13321" width="8.25" style="21" customWidth="1"/>
    <col min="13322" max="13322" width="6.25" style="21" customWidth="1"/>
    <col min="13323" max="13323" width="2.875" style="21" customWidth="1"/>
    <col min="13324" max="13324" width="3.5" style="21" customWidth="1"/>
    <col min="13325" max="13325" width="2.875" style="21" customWidth="1"/>
    <col min="13326" max="13326" width="3.5" style="21" customWidth="1"/>
    <col min="13327" max="13327" width="2.625" style="21" customWidth="1"/>
    <col min="13328" max="13342" width="3.75" style="21" customWidth="1"/>
    <col min="13343" max="13343" width="7.75" style="21" customWidth="1"/>
    <col min="13344" max="13561" width="9" style="21"/>
    <col min="13562" max="13562" width="11.25" style="21" customWidth="1"/>
    <col min="13563" max="13563" width="4.375" style="21" bestFit="1" customWidth="1"/>
    <col min="13564" max="13564" width="15.375" style="21" customWidth="1"/>
    <col min="13565" max="13565" width="5.5" style="21" customWidth="1"/>
    <col min="13566" max="13567" width="4.375" style="21" customWidth="1"/>
    <col min="13568" max="13568" width="4.5" style="21" customWidth="1"/>
    <col min="13569" max="13575" width="4.375" style="21" customWidth="1"/>
    <col min="13576" max="13576" width="10.375" style="21" customWidth="1"/>
    <col min="13577" max="13577" width="8.25" style="21" customWidth="1"/>
    <col min="13578" max="13578" width="6.25" style="21" customWidth="1"/>
    <col min="13579" max="13579" width="2.875" style="21" customWidth="1"/>
    <col min="13580" max="13580" width="3.5" style="21" customWidth="1"/>
    <col min="13581" max="13581" width="2.875" style="21" customWidth="1"/>
    <col min="13582" max="13582" width="3.5" style="21" customWidth="1"/>
    <col min="13583" max="13583" width="2.625" style="21" customWidth="1"/>
    <col min="13584" max="13598" width="3.75" style="21" customWidth="1"/>
    <col min="13599" max="13599" width="7.75" style="21" customWidth="1"/>
    <col min="13600" max="13817" width="9" style="21"/>
    <col min="13818" max="13818" width="11.25" style="21" customWidth="1"/>
    <col min="13819" max="13819" width="4.375" style="21" bestFit="1" customWidth="1"/>
    <col min="13820" max="13820" width="15.375" style="21" customWidth="1"/>
    <col min="13821" max="13821" width="5.5" style="21" customWidth="1"/>
    <col min="13822" max="13823" width="4.375" style="21" customWidth="1"/>
    <col min="13824" max="13824" width="4.5" style="21" customWidth="1"/>
    <col min="13825" max="13831" width="4.375" style="21" customWidth="1"/>
    <col min="13832" max="13832" width="10.375" style="21" customWidth="1"/>
    <col min="13833" max="13833" width="8.25" style="21" customWidth="1"/>
    <col min="13834" max="13834" width="6.25" style="21" customWidth="1"/>
    <col min="13835" max="13835" width="2.875" style="21" customWidth="1"/>
    <col min="13836" max="13836" width="3.5" style="21" customWidth="1"/>
    <col min="13837" max="13837" width="2.875" style="21" customWidth="1"/>
    <col min="13838" max="13838" width="3.5" style="21" customWidth="1"/>
    <col min="13839" max="13839" width="2.625" style="21" customWidth="1"/>
    <col min="13840" max="13854" width="3.75" style="21" customWidth="1"/>
    <col min="13855" max="13855" width="7.75" style="21" customWidth="1"/>
    <col min="13856" max="14073" width="9" style="21"/>
    <col min="14074" max="14074" width="11.25" style="21" customWidth="1"/>
    <col min="14075" max="14075" width="4.375" style="21" bestFit="1" customWidth="1"/>
    <col min="14076" max="14076" width="15.375" style="21" customWidth="1"/>
    <col min="14077" max="14077" width="5.5" style="21" customWidth="1"/>
    <col min="14078" max="14079" width="4.375" style="21" customWidth="1"/>
    <col min="14080" max="14080" width="4.5" style="21" customWidth="1"/>
    <col min="14081" max="14087" width="4.375" style="21" customWidth="1"/>
    <col min="14088" max="14088" width="10.375" style="21" customWidth="1"/>
    <col min="14089" max="14089" width="8.25" style="21" customWidth="1"/>
    <col min="14090" max="14090" width="6.25" style="21" customWidth="1"/>
    <col min="14091" max="14091" width="2.875" style="21" customWidth="1"/>
    <col min="14092" max="14092" width="3.5" style="21" customWidth="1"/>
    <col min="14093" max="14093" width="2.875" style="21" customWidth="1"/>
    <col min="14094" max="14094" width="3.5" style="21" customWidth="1"/>
    <col min="14095" max="14095" width="2.625" style="21" customWidth="1"/>
    <col min="14096" max="14110" width="3.75" style="21" customWidth="1"/>
    <col min="14111" max="14111" width="7.75" style="21" customWidth="1"/>
    <col min="14112" max="14329" width="9" style="21"/>
    <col min="14330" max="14330" width="11.25" style="21" customWidth="1"/>
    <col min="14331" max="14331" width="4.375" style="21" bestFit="1" customWidth="1"/>
    <col min="14332" max="14332" width="15.375" style="21" customWidth="1"/>
    <col min="14333" max="14333" width="5.5" style="21" customWidth="1"/>
    <col min="14334" max="14335" width="4.375" style="21" customWidth="1"/>
    <col min="14336" max="14336" width="4.5" style="21" customWidth="1"/>
    <col min="14337" max="14343" width="4.375" style="21" customWidth="1"/>
    <col min="14344" max="14344" width="10.375" style="21" customWidth="1"/>
    <col min="14345" max="14345" width="8.25" style="21" customWidth="1"/>
    <col min="14346" max="14346" width="6.25" style="21" customWidth="1"/>
    <col min="14347" max="14347" width="2.875" style="21" customWidth="1"/>
    <col min="14348" max="14348" width="3.5" style="21" customWidth="1"/>
    <col min="14349" max="14349" width="2.875" style="21" customWidth="1"/>
    <col min="14350" max="14350" width="3.5" style="21" customWidth="1"/>
    <col min="14351" max="14351" width="2.625" style="21" customWidth="1"/>
    <col min="14352" max="14366" width="3.75" style="21" customWidth="1"/>
    <col min="14367" max="14367" width="7.75" style="21" customWidth="1"/>
    <col min="14368" max="14585" width="9" style="21"/>
    <col min="14586" max="14586" width="11.25" style="21" customWidth="1"/>
    <col min="14587" max="14587" width="4.375" style="21" bestFit="1" customWidth="1"/>
    <col min="14588" max="14588" width="15.375" style="21" customWidth="1"/>
    <col min="14589" max="14589" width="5.5" style="21" customWidth="1"/>
    <col min="14590" max="14591" width="4.375" style="21" customWidth="1"/>
    <col min="14592" max="14592" width="4.5" style="21" customWidth="1"/>
    <col min="14593" max="14599" width="4.375" style="21" customWidth="1"/>
    <col min="14600" max="14600" width="10.375" style="21" customWidth="1"/>
    <col min="14601" max="14601" width="8.25" style="21" customWidth="1"/>
    <col min="14602" max="14602" width="6.25" style="21" customWidth="1"/>
    <col min="14603" max="14603" width="2.875" style="21" customWidth="1"/>
    <col min="14604" max="14604" width="3.5" style="21" customWidth="1"/>
    <col min="14605" max="14605" width="2.875" style="21" customWidth="1"/>
    <col min="14606" max="14606" width="3.5" style="21" customWidth="1"/>
    <col min="14607" max="14607" width="2.625" style="21" customWidth="1"/>
    <col min="14608" max="14622" width="3.75" style="21" customWidth="1"/>
    <col min="14623" max="14623" width="7.75" style="21" customWidth="1"/>
    <col min="14624" max="14841" width="9" style="21"/>
    <col min="14842" max="14842" width="11.25" style="21" customWidth="1"/>
    <col min="14843" max="14843" width="4.375" style="21" bestFit="1" customWidth="1"/>
    <col min="14844" max="14844" width="15.375" style="21" customWidth="1"/>
    <col min="14845" max="14845" width="5.5" style="21" customWidth="1"/>
    <col min="14846" max="14847" width="4.375" style="21" customWidth="1"/>
    <col min="14848" max="14848" width="4.5" style="21" customWidth="1"/>
    <col min="14849" max="14855" width="4.375" style="21" customWidth="1"/>
    <col min="14856" max="14856" width="10.375" style="21" customWidth="1"/>
    <col min="14857" max="14857" width="8.25" style="21" customWidth="1"/>
    <col min="14858" max="14858" width="6.25" style="21" customWidth="1"/>
    <col min="14859" max="14859" width="2.875" style="21" customWidth="1"/>
    <col min="14860" max="14860" width="3.5" style="21" customWidth="1"/>
    <col min="14861" max="14861" width="2.875" style="21" customWidth="1"/>
    <col min="14862" max="14862" width="3.5" style="21" customWidth="1"/>
    <col min="14863" max="14863" width="2.625" style="21" customWidth="1"/>
    <col min="14864" max="14878" width="3.75" style="21" customWidth="1"/>
    <col min="14879" max="14879" width="7.75" style="21" customWidth="1"/>
    <col min="14880" max="15097" width="9" style="21"/>
    <col min="15098" max="15098" width="11.25" style="21" customWidth="1"/>
    <col min="15099" max="15099" width="4.375" style="21" bestFit="1" customWidth="1"/>
    <col min="15100" max="15100" width="15.375" style="21" customWidth="1"/>
    <col min="15101" max="15101" width="5.5" style="21" customWidth="1"/>
    <col min="15102" max="15103" width="4.375" style="21" customWidth="1"/>
    <col min="15104" max="15104" width="4.5" style="21" customWidth="1"/>
    <col min="15105" max="15111" width="4.375" style="21" customWidth="1"/>
    <col min="15112" max="15112" width="10.375" style="21" customWidth="1"/>
    <col min="15113" max="15113" width="8.25" style="21" customWidth="1"/>
    <col min="15114" max="15114" width="6.25" style="21" customWidth="1"/>
    <col min="15115" max="15115" width="2.875" style="21" customWidth="1"/>
    <col min="15116" max="15116" width="3.5" style="21" customWidth="1"/>
    <col min="15117" max="15117" width="2.875" style="21" customWidth="1"/>
    <col min="15118" max="15118" width="3.5" style="21" customWidth="1"/>
    <col min="15119" max="15119" width="2.625" style="21" customWidth="1"/>
    <col min="15120" max="15134" width="3.75" style="21" customWidth="1"/>
    <col min="15135" max="15135" width="7.75" style="21" customWidth="1"/>
    <col min="15136" max="15353" width="9" style="21"/>
    <col min="15354" max="15354" width="11.25" style="21" customWidth="1"/>
    <col min="15355" max="15355" width="4.375" style="21" bestFit="1" customWidth="1"/>
    <col min="15356" max="15356" width="15.375" style="21" customWidth="1"/>
    <col min="15357" max="15357" width="5.5" style="21" customWidth="1"/>
    <col min="15358" max="15359" width="4.375" style="21" customWidth="1"/>
    <col min="15360" max="15360" width="4.5" style="21" customWidth="1"/>
    <col min="15361" max="15367" width="4.375" style="21" customWidth="1"/>
    <col min="15368" max="15368" width="10.375" style="21" customWidth="1"/>
    <col min="15369" max="15369" width="8.25" style="21" customWidth="1"/>
    <col min="15370" max="15370" width="6.25" style="21" customWidth="1"/>
    <col min="15371" max="15371" width="2.875" style="21" customWidth="1"/>
    <col min="15372" max="15372" width="3.5" style="21" customWidth="1"/>
    <col min="15373" max="15373" width="2.875" style="21" customWidth="1"/>
    <col min="15374" max="15374" width="3.5" style="21" customWidth="1"/>
    <col min="15375" max="15375" width="2.625" style="21" customWidth="1"/>
    <col min="15376" max="15390" width="3.75" style="21" customWidth="1"/>
    <col min="15391" max="15391" width="7.75" style="21" customWidth="1"/>
    <col min="15392" max="15609" width="9" style="21"/>
    <col min="15610" max="15610" width="11.25" style="21" customWidth="1"/>
    <col min="15611" max="15611" width="4.375" style="21" bestFit="1" customWidth="1"/>
    <col min="15612" max="15612" width="15.375" style="21" customWidth="1"/>
    <col min="15613" max="15613" width="5.5" style="21" customWidth="1"/>
    <col min="15614" max="15615" width="4.375" style="21" customWidth="1"/>
    <col min="15616" max="15616" width="4.5" style="21" customWidth="1"/>
    <col min="15617" max="15623" width="4.375" style="21" customWidth="1"/>
    <col min="15624" max="15624" width="10.375" style="21" customWidth="1"/>
    <col min="15625" max="15625" width="8.25" style="21" customWidth="1"/>
    <col min="15626" max="15626" width="6.25" style="21" customWidth="1"/>
    <col min="15627" max="15627" width="2.875" style="21" customWidth="1"/>
    <col min="15628" max="15628" width="3.5" style="21" customWidth="1"/>
    <col min="15629" max="15629" width="2.875" style="21" customWidth="1"/>
    <col min="15630" max="15630" width="3.5" style="21" customWidth="1"/>
    <col min="15631" max="15631" width="2.625" style="21" customWidth="1"/>
    <col min="15632" max="15646" width="3.75" style="21" customWidth="1"/>
    <col min="15647" max="15647" width="7.75" style="21" customWidth="1"/>
    <col min="15648" max="15865" width="9" style="21"/>
    <col min="15866" max="15866" width="11.25" style="21" customWidth="1"/>
    <col min="15867" max="15867" width="4.375" style="21" bestFit="1" customWidth="1"/>
    <col min="15868" max="15868" width="15.375" style="21" customWidth="1"/>
    <col min="15869" max="15869" width="5.5" style="21" customWidth="1"/>
    <col min="15870" max="15871" width="4.375" style="21" customWidth="1"/>
    <col min="15872" max="15872" width="4.5" style="21" customWidth="1"/>
    <col min="15873" max="15879" width="4.375" style="21" customWidth="1"/>
    <col min="15880" max="15880" width="10.375" style="21" customWidth="1"/>
    <col min="15881" max="15881" width="8.25" style="21" customWidth="1"/>
    <col min="15882" max="15882" width="6.25" style="21" customWidth="1"/>
    <col min="15883" max="15883" width="2.875" style="21" customWidth="1"/>
    <col min="15884" max="15884" width="3.5" style="21" customWidth="1"/>
    <col min="15885" max="15885" width="2.875" style="21" customWidth="1"/>
    <col min="15886" max="15886" width="3.5" style="21" customWidth="1"/>
    <col min="15887" max="15887" width="2.625" style="21" customWidth="1"/>
    <col min="15888" max="15902" width="3.75" style="21" customWidth="1"/>
    <col min="15903" max="15903" width="7.75" style="21" customWidth="1"/>
    <col min="15904" max="16121" width="9" style="21"/>
    <col min="16122" max="16122" width="11.25" style="21" customWidth="1"/>
    <col min="16123" max="16123" width="4.375" style="21" bestFit="1" customWidth="1"/>
    <col min="16124" max="16124" width="15.375" style="21" customWidth="1"/>
    <col min="16125" max="16125" width="5.5" style="21" customWidth="1"/>
    <col min="16126" max="16127" width="4.375" style="21" customWidth="1"/>
    <col min="16128" max="16128" width="4.5" style="21" customWidth="1"/>
    <col min="16129" max="16135" width="4.375" style="21" customWidth="1"/>
    <col min="16136" max="16136" width="10.375" style="21" customWidth="1"/>
    <col min="16137" max="16137" width="8.25" style="21" customWidth="1"/>
    <col min="16138" max="16138" width="6.25" style="21" customWidth="1"/>
    <col min="16139" max="16139" width="2.875" style="21" customWidth="1"/>
    <col min="16140" max="16140" width="3.5" style="21" customWidth="1"/>
    <col min="16141" max="16141" width="2.875" style="21" customWidth="1"/>
    <col min="16142" max="16142" width="3.5" style="21" customWidth="1"/>
    <col min="16143" max="16143" width="2.625" style="21" customWidth="1"/>
    <col min="16144" max="16158" width="3.75" style="21" customWidth="1"/>
    <col min="16159" max="16159" width="7.75" style="21" customWidth="1"/>
    <col min="16160" max="16384" width="9" style="21"/>
  </cols>
  <sheetData>
    <row r="1" spans="1:47" ht="29.25" thickBot="1">
      <c r="A1" s="189" t="s">
        <v>0</v>
      </c>
      <c r="B1" s="190"/>
      <c r="C1" s="190"/>
      <c r="D1" s="190"/>
      <c r="E1" s="190"/>
      <c r="H1" s="65" t="s">
        <v>1301</v>
      </c>
      <c r="J1" s="196" t="s">
        <v>1308</v>
      </c>
      <c r="K1" s="197"/>
      <c r="L1" s="197"/>
      <c r="M1" s="197"/>
      <c r="N1" s="197"/>
      <c r="O1" s="197"/>
      <c r="P1" s="197"/>
      <c r="Q1" s="197"/>
      <c r="R1" s="68"/>
      <c r="S1" s="68"/>
      <c r="T1" s="68"/>
      <c r="U1" s="68"/>
      <c r="V1" s="68"/>
      <c r="W1" s="68"/>
      <c r="X1" s="68"/>
      <c r="Y1" s="69"/>
      <c r="Z1" s="167" t="s">
        <v>1486</v>
      </c>
      <c r="AA1" s="168"/>
      <c r="AB1" s="168"/>
      <c r="AC1" s="168"/>
      <c r="AD1" s="168"/>
      <c r="AE1" s="168"/>
      <c r="AF1" s="168"/>
    </row>
    <row r="2" spans="1:47" ht="19.5" thickBot="1">
      <c r="A2" s="22"/>
      <c r="B2" s="191" t="s">
        <v>1487</v>
      </c>
      <c r="C2" s="192"/>
      <c r="D2" s="192"/>
      <c r="E2" s="192"/>
      <c r="F2" s="193"/>
      <c r="G2" s="24" t="s">
        <v>1293</v>
      </c>
      <c r="H2" s="25" t="s">
        <v>1288</v>
      </c>
      <c r="I2" s="26"/>
      <c r="J2" s="27" t="s">
        <v>1280</v>
      </c>
      <c r="K2" s="21" t="s">
        <v>1291</v>
      </c>
      <c r="L2" s="202" t="s">
        <v>1298</v>
      </c>
      <c r="M2" s="203"/>
      <c r="P2" s="21" t="s">
        <v>1292</v>
      </c>
      <c r="Y2" s="70"/>
      <c r="Z2" s="169"/>
      <c r="AA2" s="168"/>
      <c r="AB2" s="168"/>
      <c r="AC2" s="168"/>
      <c r="AD2" s="168"/>
      <c r="AE2" s="168"/>
      <c r="AF2" s="168"/>
    </row>
    <row r="3" spans="1:47" ht="33.75" thickBot="1">
      <c r="B3" s="192"/>
      <c r="C3" s="192"/>
      <c r="D3" s="192"/>
      <c r="E3" s="192"/>
      <c r="F3" s="193"/>
      <c r="G3" s="63">
        <v>10001</v>
      </c>
      <c r="H3" s="1" t="str">
        <f>VLOOKUP(G3,Sheet2!$A$2:$C$220,3,0)</f>
        <v>沼田</v>
      </c>
      <c r="I3" s="28"/>
      <c r="J3" s="29">
        <f>G4</f>
        <v>0</v>
      </c>
      <c r="K3" s="71" t="s">
        <v>1291</v>
      </c>
      <c r="L3" s="204">
        <v>0</v>
      </c>
      <c r="M3" s="205"/>
      <c r="N3" s="72" t="s">
        <v>1281</v>
      </c>
      <c r="O3" s="194">
        <f>J3+L3</f>
        <v>0</v>
      </c>
      <c r="P3" s="195"/>
      <c r="Q3" s="74" t="s">
        <v>1289</v>
      </c>
      <c r="R3" s="186" t="s">
        <v>1282</v>
      </c>
      <c r="S3" s="187"/>
      <c r="T3" s="187"/>
      <c r="U3" s="187"/>
      <c r="V3" s="188"/>
      <c r="W3" s="173">
        <f>O3*500</f>
        <v>0</v>
      </c>
      <c r="X3" s="174"/>
      <c r="Y3" s="175"/>
      <c r="Z3" s="176" t="s">
        <v>1283</v>
      </c>
      <c r="AA3" s="177"/>
      <c r="AB3" s="177"/>
      <c r="AC3" s="178"/>
      <c r="AD3" s="179">
        <f>F5+W3+AE5</f>
        <v>0</v>
      </c>
      <c r="AE3" s="180"/>
      <c r="AF3" s="30"/>
    </row>
    <row r="4" spans="1:47" ht="10.5" customHeight="1" thickBot="1">
      <c r="B4" s="31"/>
      <c r="C4" s="32"/>
      <c r="D4" s="26"/>
      <c r="E4" s="26"/>
      <c r="F4" s="26"/>
      <c r="G4" s="64">
        <f>COUNTIF(G7:G56,"有(500円)")</f>
        <v>0</v>
      </c>
      <c r="H4" s="33"/>
      <c r="I4" s="33"/>
      <c r="J4" s="34"/>
      <c r="K4" s="35"/>
      <c r="L4" s="26"/>
      <c r="M4" s="26"/>
      <c r="N4" s="26"/>
      <c r="O4" s="26"/>
      <c r="P4" s="66"/>
      <c r="Q4" s="36"/>
      <c r="R4" s="37"/>
      <c r="S4" s="38"/>
      <c r="T4" s="38"/>
      <c r="U4" s="38"/>
      <c r="V4" s="38"/>
      <c r="W4" s="73"/>
      <c r="X4"/>
      <c r="Y4"/>
      <c r="AA4" s="39"/>
      <c r="AB4" s="40"/>
      <c r="AC4" s="40"/>
      <c r="AD4" s="41"/>
      <c r="AE4" s="42"/>
      <c r="AF4" s="30"/>
    </row>
    <row r="5" spans="1:47" ht="18.75" customHeight="1">
      <c r="B5" s="206" t="s">
        <v>1</v>
      </c>
      <c r="C5" s="207"/>
      <c r="D5" s="207"/>
      <c r="E5" s="208"/>
      <c r="F5" s="43">
        <f>SUM(F7:F136)</f>
        <v>0</v>
      </c>
      <c r="G5" s="181" t="s">
        <v>3</v>
      </c>
      <c r="H5" s="198" t="s">
        <v>1300</v>
      </c>
      <c r="I5" s="199"/>
      <c r="J5" s="200"/>
      <c r="K5" s="200"/>
      <c r="L5" s="200"/>
      <c r="M5" s="200"/>
      <c r="N5" s="200"/>
      <c r="O5" s="201"/>
      <c r="P5" s="44"/>
      <c r="Q5" s="45" t="s">
        <v>4</v>
      </c>
      <c r="R5" s="46"/>
      <c r="S5" s="44"/>
      <c r="T5" s="45" t="s">
        <v>5</v>
      </c>
      <c r="U5" s="46"/>
      <c r="V5" s="44"/>
      <c r="W5" s="45" t="s">
        <v>6</v>
      </c>
      <c r="X5" s="46"/>
      <c r="Y5" s="44"/>
      <c r="Z5" s="45" t="s">
        <v>7</v>
      </c>
      <c r="AA5" s="46"/>
      <c r="AB5" s="44"/>
      <c r="AC5" s="45" t="s">
        <v>8</v>
      </c>
      <c r="AD5" s="47"/>
      <c r="AE5" s="48">
        <f>SUM(AE7:AE136)</f>
        <v>0</v>
      </c>
    </row>
    <row r="6" spans="1:47" ht="43.5" customHeight="1" thickBot="1">
      <c r="A6" s="23"/>
      <c r="B6" s="170" t="s">
        <v>1299</v>
      </c>
      <c r="C6" s="171"/>
      <c r="D6" s="172"/>
      <c r="E6" s="49" t="s">
        <v>1295</v>
      </c>
      <c r="F6" s="50" t="s">
        <v>2</v>
      </c>
      <c r="G6" s="182"/>
      <c r="H6" s="166" t="s">
        <v>1314</v>
      </c>
      <c r="I6" s="67" t="s">
        <v>1296</v>
      </c>
      <c r="J6" s="183" t="s">
        <v>1297</v>
      </c>
      <c r="K6" s="184"/>
      <c r="L6" s="184"/>
      <c r="M6" s="184"/>
      <c r="N6" s="184"/>
      <c r="O6" s="185"/>
      <c r="P6" s="51" t="s">
        <v>9</v>
      </c>
      <c r="Q6" s="52" t="s">
        <v>10</v>
      </c>
      <c r="R6" s="52" t="s">
        <v>11</v>
      </c>
      <c r="S6" s="51" t="s">
        <v>9</v>
      </c>
      <c r="T6" s="52" t="s">
        <v>10</v>
      </c>
      <c r="U6" s="52" t="s">
        <v>11</v>
      </c>
      <c r="V6" s="51" t="s">
        <v>9</v>
      </c>
      <c r="W6" s="52" t="s">
        <v>10</v>
      </c>
      <c r="X6" s="52" t="s">
        <v>11</v>
      </c>
      <c r="Y6" s="51" t="s">
        <v>9</v>
      </c>
      <c r="Z6" s="52" t="s">
        <v>10</v>
      </c>
      <c r="AA6" s="52" t="s">
        <v>11</v>
      </c>
      <c r="AB6" s="51" t="s">
        <v>9</v>
      </c>
      <c r="AC6" s="52" t="s">
        <v>10</v>
      </c>
      <c r="AD6" s="52" t="s">
        <v>11</v>
      </c>
      <c r="AE6" s="53" t="s">
        <v>12</v>
      </c>
      <c r="AG6" s="35">
        <v>500</v>
      </c>
      <c r="AH6" s="35">
        <v>700</v>
      </c>
      <c r="AI6" s="35">
        <v>300</v>
      </c>
      <c r="AJ6" s="35">
        <v>500</v>
      </c>
      <c r="AK6" s="35">
        <v>700</v>
      </c>
      <c r="AL6" s="35">
        <v>300</v>
      </c>
      <c r="AM6" s="35">
        <v>500</v>
      </c>
      <c r="AN6" s="35">
        <v>700</v>
      </c>
      <c r="AO6" s="35">
        <v>300</v>
      </c>
      <c r="AP6" s="35">
        <v>500</v>
      </c>
      <c r="AQ6" s="35">
        <v>700</v>
      </c>
      <c r="AR6" s="35">
        <v>300</v>
      </c>
      <c r="AS6" s="35">
        <v>500</v>
      </c>
      <c r="AT6" s="35">
        <v>700</v>
      </c>
      <c r="AU6" s="35">
        <v>300</v>
      </c>
    </row>
    <row r="7" spans="1:47" ht="21" customHeight="1">
      <c r="A7" s="54">
        <f>IF(G7="有(500円)",500,0)+F7+AE7</f>
        <v>0</v>
      </c>
      <c r="B7" s="55">
        <v>1</v>
      </c>
      <c r="C7" s="81" t="str">
        <f t="shared" ref="C7:C38" si="0">IF(E7="","","選手"&amp;B7)</f>
        <v/>
      </c>
      <c r="D7" s="2"/>
      <c r="E7" s="2"/>
      <c r="F7" s="78">
        <f t="shared" ref="F7:F38" si="1">IF(E7&gt;=5,5000,E7*1000)</f>
        <v>0</v>
      </c>
      <c r="G7" s="3"/>
      <c r="H7" s="6"/>
      <c r="I7" s="2"/>
      <c r="J7" s="4"/>
      <c r="K7" s="4" t="s">
        <v>1285</v>
      </c>
      <c r="L7" s="4"/>
      <c r="M7" s="4" t="s">
        <v>1286</v>
      </c>
      <c r="N7" s="4"/>
      <c r="O7" s="75" t="s">
        <v>1287</v>
      </c>
      <c r="P7" s="5"/>
      <c r="Q7" s="6"/>
      <c r="R7" s="6"/>
      <c r="S7" s="5"/>
      <c r="T7" s="6"/>
      <c r="U7" s="6"/>
      <c r="V7" s="5"/>
      <c r="W7" s="6"/>
      <c r="X7" s="6"/>
      <c r="Y7" s="5"/>
      <c r="Z7" s="6"/>
      <c r="AA7" s="6"/>
      <c r="AB7" s="5"/>
      <c r="AC7" s="6"/>
      <c r="AD7" s="6"/>
      <c r="AE7" s="56">
        <f t="shared" ref="AE7:AE56" si="2">SUM(AG7:AU7)</f>
        <v>0</v>
      </c>
      <c r="AF7" s="21" t="str">
        <f>IF(C7="","",$H$3)</f>
        <v/>
      </c>
      <c r="AG7" s="21" t="str">
        <f t="shared" ref="AG7:AU23" si="3">IF(P7="","",AG$6)</f>
        <v/>
      </c>
      <c r="AH7" s="21" t="str">
        <f t="shared" si="3"/>
        <v/>
      </c>
      <c r="AI7" s="21" t="str">
        <f t="shared" si="3"/>
        <v/>
      </c>
      <c r="AJ7" s="21" t="str">
        <f t="shared" si="3"/>
        <v/>
      </c>
      <c r="AK7" s="21" t="str">
        <f t="shared" si="3"/>
        <v/>
      </c>
      <c r="AL7" s="21" t="str">
        <f t="shared" si="3"/>
        <v/>
      </c>
      <c r="AM7" s="21" t="str">
        <f t="shared" si="3"/>
        <v/>
      </c>
      <c r="AN7" s="21" t="str">
        <f t="shared" si="3"/>
        <v/>
      </c>
      <c r="AO7" s="21" t="str">
        <f t="shared" si="3"/>
        <v/>
      </c>
      <c r="AP7" s="21" t="str">
        <f t="shared" si="3"/>
        <v/>
      </c>
      <c r="AQ7" s="21" t="str">
        <f t="shared" si="3"/>
        <v/>
      </c>
      <c r="AR7" s="21" t="str">
        <f t="shared" si="3"/>
        <v/>
      </c>
      <c r="AS7" s="21" t="str">
        <f t="shared" si="3"/>
        <v/>
      </c>
      <c r="AT7" s="21" t="str">
        <f t="shared" si="3"/>
        <v/>
      </c>
      <c r="AU7" s="21" t="str">
        <f t="shared" si="3"/>
        <v/>
      </c>
    </row>
    <row r="8" spans="1:47" ht="21" customHeight="1">
      <c r="A8" s="54">
        <f t="shared" ref="A8:A56" si="4">IF(G8="有(500円)",500,0)+F8+AE8</f>
        <v>0</v>
      </c>
      <c r="B8" s="57">
        <v>2</v>
      </c>
      <c r="C8" s="82" t="str">
        <f t="shared" si="0"/>
        <v/>
      </c>
      <c r="D8" s="7"/>
      <c r="E8" s="7"/>
      <c r="F8" s="79">
        <f t="shared" si="1"/>
        <v>0</v>
      </c>
      <c r="G8" s="8"/>
      <c r="H8" s="11"/>
      <c r="I8" s="7"/>
      <c r="J8" s="9"/>
      <c r="K8" s="9" t="s">
        <v>1285</v>
      </c>
      <c r="L8" s="9"/>
      <c r="M8" s="9" t="s">
        <v>1286</v>
      </c>
      <c r="N8" s="9"/>
      <c r="O8" s="76" t="s">
        <v>1287</v>
      </c>
      <c r="P8" s="10"/>
      <c r="Q8" s="11"/>
      <c r="R8" s="11"/>
      <c r="S8" s="10"/>
      <c r="T8" s="11"/>
      <c r="U8" s="11"/>
      <c r="V8" s="10"/>
      <c r="W8" s="11"/>
      <c r="X8" s="11"/>
      <c r="Y8" s="10"/>
      <c r="Z8" s="11"/>
      <c r="AA8" s="11"/>
      <c r="AB8" s="10"/>
      <c r="AC8" s="11"/>
      <c r="AD8" s="11"/>
      <c r="AE8" s="58">
        <f t="shared" si="2"/>
        <v>0</v>
      </c>
      <c r="AF8" s="21" t="str">
        <f t="shared" ref="AF8:AF56" si="5">IF(C8="","",$H$3)</f>
        <v/>
      </c>
      <c r="AG8" s="21" t="str">
        <f t="shared" si="3"/>
        <v/>
      </c>
      <c r="AH8" s="21" t="str">
        <f t="shared" si="3"/>
        <v/>
      </c>
      <c r="AI8" s="21" t="str">
        <f t="shared" si="3"/>
        <v/>
      </c>
      <c r="AJ8" s="21" t="str">
        <f t="shared" si="3"/>
        <v/>
      </c>
      <c r="AK8" s="21" t="str">
        <f t="shared" si="3"/>
        <v/>
      </c>
      <c r="AL8" s="21" t="str">
        <f t="shared" si="3"/>
        <v/>
      </c>
      <c r="AM8" s="21" t="str">
        <f t="shared" si="3"/>
        <v/>
      </c>
      <c r="AN8" s="21" t="str">
        <f t="shared" si="3"/>
        <v/>
      </c>
      <c r="AO8" s="21" t="str">
        <f t="shared" si="3"/>
        <v/>
      </c>
      <c r="AP8" s="21" t="str">
        <f t="shared" si="3"/>
        <v/>
      </c>
      <c r="AQ8" s="21" t="str">
        <f t="shared" si="3"/>
        <v/>
      </c>
      <c r="AR8" s="21" t="str">
        <f t="shared" si="3"/>
        <v/>
      </c>
      <c r="AS8" s="21" t="str">
        <f t="shared" si="3"/>
        <v/>
      </c>
      <c r="AT8" s="21" t="str">
        <f t="shared" si="3"/>
        <v/>
      </c>
      <c r="AU8" s="21" t="str">
        <f t="shared" si="3"/>
        <v/>
      </c>
    </row>
    <row r="9" spans="1:47" ht="21" customHeight="1">
      <c r="A9" s="54">
        <f t="shared" si="4"/>
        <v>0</v>
      </c>
      <c r="B9" s="57">
        <v>3</v>
      </c>
      <c r="C9" s="82" t="str">
        <f t="shared" si="0"/>
        <v/>
      </c>
      <c r="D9" s="7"/>
      <c r="E9" s="7"/>
      <c r="F9" s="79">
        <f t="shared" si="1"/>
        <v>0</v>
      </c>
      <c r="G9" s="8"/>
      <c r="H9" s="11"/>
      <c r="I9" s="7"/>
      <c r="J9" s="9"/>
      <c r="K9" s="9" t="s">
        <v>1285</v>
      </c>
      <c r="L9" s="9"/>
      <c r="M9" s="9" t="s">
        <v>1286</v>
      </c>
      <c r="N9" s="9"/>
      <c r="O9" s="76" t="s">
        <v>1287</v>
      </c>
      <c r="P9" s="10"/>
      <c r="Q9" s="11"/>
      <c r="R9" s="11"/>
      <c r="S9" s="10"/>
      <c r="T9" s="11"/>
      <c r="U9" s="11"/>
      <c r="V9" s="10"/>
      <c r="W9" s="11"/>
      <c r="X9" s="11"/>
      <c r="Y9" s="10"/>
      <c r="Z9" s="11"/>
      <c r="AA9" s="11"/>
      <c r="AB9" s="10"/>
      <c r="AC9" s="11"/>
      <c r="AD9" s="11"/>
      <c r="AE9" s="58">
        <f t="shared" si="2"/>
        <v>0</v>
      </c>
      <c r="AF9" s="21" t="str">
        <f t="shared" si="5"/>
        <v/>
      </c>
      <c r="AG9" s="21" t="str">
        <f t="shared" si="3"/>
        <v/>
      </c>
      <c r="AH9" s="21" t="str">
        <f t="shared" si="3"/>
        <v/>
      </c>
      <c r="AI9" s="21" t="str">
        <f t="shared" si="3"/>
        <v/>
      </c>
      <c r="AJ9" s="21" t="str">
        <f t="shared" si="3"/>
        <v/>
      </c>
      <c r="AK9" s="21" t="str">
        <f t="shared" si="3"/>
        <v/>
      </c>
      <c r="AL9" s="21" t="str">
        <f t="shared" si="3"/>
        <v/>
      </c>
      <c r="AM9" s="21" t="str">
        <f t="shared" si="3"/>
        <v/>
      </c>
      <c r="AN9" s="21" t="str">
        <f t="shared" si="3"/>
        <v/>
      </c>
      <c r="AO9" s="21" t="str">
        <f t="shared" si="3"/>
        <v/>
      </c>
      <c r="AP9" s="21" t="str">
        <f t="shared" si="3"/>
        <v/>
      </c>
      <c r="AQ9" s="21" t="str">
        <f t="shared" si="3"/>
        <v/>
      </c>
      <c r="AR9" s="21" t="str">
        <f t="shared" si="3"/>
        <v/>
      </c>
      <c r="AS9" s="21" t="str">
        <f t="shared" si="3"/>
        <v/>
      </c>
      <c r="AT9" s="21" t="str">
        <f t="shared" si="3"/>
        <v/>
      </c>
      <c r="AU9" s="21" t="str">
        <f t="shared" si="3"/>
        <v/>
      </c>
    </row>
    <row r="10" spans="1:47" ht="21" customHeight="1">
      <c r="A10" s="54">
        <f t="shared" si="4"/>
        <v>0</v>
      </c>
      <c r="B10" s="57">
        <v>4</v>
      </c>
      <c r="C10" s="82" t="str">
        <f t="shared" si="0"/>
        <v/>
      </c>
      <c r="D10" s="7"/>
      <c r="E10" s="7"/>
      <c r="F10" s="79">
        <f t="shared" si="1"/>
        <v>0</v>
      </c>
      <c r="G10" s="8"/>
      <c r="H10" s="11"/>
      <c r="I10" s="7"/>
      <c r="J10" s="9"/>
      <c r="K10" s="9" t="s">
        <v>1285</v>
      </c>
      <c r="L10" s="9"/>
      <c r="M10" s="9" t="s">
        <v>1286</v>
      </c>
      <c r="N10" s="9"/>
      <c r="O10" s="76" t="s">
        <v>1287</v>
      </c>
      <c r="P10" s="10"/>
      <c r="Q10" s="11"/>
      <c r="R10" s="11"/>
      <c r="S10" s="10"/>
      <c r="T10" s="11"/>
      <c r="U10" s="11"/>
      <c r="V10" s="10"/>
      <c r="W10" s="11"/>
      <c r="X10" s="11"/>
      <c r="Y10" s="10"/>
      <c r="Z10" s="11"/>
      <c r="AA10" s="11"/>
      <c r="AB10" s="10"/>
      <c r="AC10" s="11"/>
      <c r="AD10" s="11"/>
      <c r="AE10" s="58">
        <f t="shared" si="2"/>
        <v>0</v>
      </c>
      <c r="AF10" s="21" t="str">
        <f t="shared" si="5"/>
        <v/>
      </c>
      <c r="AG10" s="21" t="str">
        <f t="shared" si="3"/>
        <v/>
      </c>
      <c r="AH10" s="21" t="str">
        <f t="shared" si="3"/>
        <v/>
      </c>
      <c r="AI10" s="21" t="str">
        <f t="shared" si="3"/>
        <v/>
      </c>
      <c r="AJ10" s="21" t="str">
        <f t="shared" si="3"/>
        <v/>
      </c>
      <c r="AK10" s="21" t="str">
        <f t="shared" si="3"/>
        <v/>
      </c>
      <c r="AL10" s="21" t="str">
        <f t="shared" si="3"/>
        <v/>
      </c>
      <c r="AM10" s="21" t="str">
        <f t="shared" si="3"/>
        <v/>
      </c>
      <c r="AN10" s="21" t="str">
        <f t="shared" si="3"/>
        <v/>
      </c>
      <c r="AO10" s="21" t="str">
        <f t="shared" si="3"/>
        <v/>
      </c>
      <c r="AP10" s="21" t="str">
        <f t="shared" si="3"/>
        <v/>
      </c>
      <c r="AQ10" s="21" t="str">
        <f t="shared" si="3"/>
        <v/>
      </c>
      <c r="AR10" s="21" t="str">
        <f t="shared" si="3"/>
        <v/>
      </c>
      <c r="AS10" s="21" t="str">
        <f t="shared" si="3"/>
        <v/>
      </c>
      <c r="AT10" s="21" t="str">
        <f t="shared" si="3"/>
        <v/>
      </c>
      <c r="AU10" s="21" t="str">
        <f t="shared" si="3"/>
        <v/>
      </c>
    </row>
    <row r="11" spans="1:47" ht="21" customHeight="1" thickBot="1">
      <c r="A11" s="54">
        <f t="shared" si="4"/>
        <v>0</v>
      </c>
      <c r="B11" s="59">
        <v>5</v>
      </c>
      <c r="C11" s="83" t="str">
        <f t="shared" si="0"/>
        <v/>
      </c>
      <c r="D11" s="12"/>
      <c r="E11" s="12"/>
      <c r="F11" s="80">
        <f t="shared" si="1"/>
        <v>0</v>
      </c>
      <c r="G11" s="13"/>
      <c r="H11" s="16"/>
      <c r="I11" s="12"/>
      <c r="J11" s="14"/>
      <c r="K11" s="14" t="s">
        <v>1285</v>
      </c>
      <c r="L11" s="14"/>
      <c r="M11" s="14" t="s">
        <v>1286</v>
      </c>
      <c r="N11" s="14"/>
      <c r="O11" s="77" t="s">
        <v>1287</v>
      </c>
      <c r="P11" s="15"/>
      <c r="Q11" s="16"/>
      <c r="R11" s="16"/>
      <c r="S11" s="15"/>
      <c r="T11" s="16"/>
      <c r="U11" s="16"/>
      <c r="V11" s="15"/>
      <c r="W11" s="16"/>
      <c r="X11" s="16"/>
      <c r="Y11" s="15"/>
      <c r="Z11" s="16"/>
      <c r="AA11" s="16"/>
      <c r="AB11" s="15"/>
      <c r="AC11" s="16"/>
      <c r="AD11" s="16"/>
      <c r="AE11" s="60">
        <f t="shared" si="2"/>
        <v>0</v>
      </c>
      <c r="AF11" s="21" t="str">
        <f t="shared" si="5"/>
        <v/>
      </c>
      <c r="AG11" s="21" t="str">
        <f t="shared" si="3"/>
        <v/>
      </c>
      <c r="AH11" s="21" t="str">
        <f t="shared" si="3"/>
        <v/>
      </c>
      <c r="AI11" s="21" t="str">
        <f t="shared" si="3"/>
        <v/>
      </c>
      <c r="AJ11" s="21" t="str">
        <f t="shared" si="3"/>
        <v/>
      </c>
      <c r="AK11" s="21" t="str">
        <f t="shared" si="3"/>
        <v/>
      </c>
      <c r="AL11" s="21" t="str">
        <f t="shared" si="3"/>
        <v/>
      </c>
      <c r="AM11" s="21" t="str">
        <f t="shared" si="3"/>
        <v/>
      </c>
      <c r="AN11" s="21" t="str">
        <f t="shared" si="3"/>
        <v/>
      </c>
      <c r="AO11" s="21" t="str">
        <f t="shared" si="3"/>
        <v/>
      </c>
      <c r="AP11" s="21" t="str">
        <f t="shared" si="3"/>
        <v/>
      </c>
      <c r="AQ11" s="21" t="str">
        <f t="shared" si="3"/>
        <v/>
      </c>
      <c r="AR11" s="21" t="str">
        <f t="shared" si="3"/>
        <v/>
      </c>
      <c r="AS11" s="21" t="str">
        <f t="shared" si="3"/>
        <v/>
      </c>
      <c r="AT11" s="21" t="str">
        <f t="shared" si="3"/>
        <v/>
      </c>
      <c r="AU11" s="21" t="str">
        <f t="shared" si="3"/>
        <v/>
      </c>
    </row>
    <row r="12" spans="1:47" ht="21" customHeight="1">
      <c r="A12" s="54">
        <f t="shared" si="4"/>
        <v>0</v>
      </c>
      <c r="B12" s="55">
        <v>6</v>
      </c>
      <c r="C12" s="81" t="str">
        <f t="shared" si="0"/>
        <v/>
      </c>
      <c r="D12" s="2"/>
      <c r="E12" s="2"/>
      <c r="F12" s="78">
        <f t="shared" si="1"/>
        <v>0</v>
      </c>
      <c r="G12" s="3"/>
      <c r="H12" s="6"/>
      <c r="I12" s="2"/>
      <c r="J12" s="4"/>
      <c r="K12" s="4" t="s">
        <v>1285</v>
      </c>
      <c r="L12" s="4"/>
      <c r="M12" s="4" t="s">
        <v>1286</v>
      </c>
      <c r="N12" s="4"/>
      <c r="O12" s="75" t="s">
        <v>1287</v>
      </c>
      <c r="P12" s="5"/>
      <c r="Q12" s="6"/>
      <c r="R12" s="6"/>
      <c r="S12" s="5"/>
      <c r="T12" s="6"/>
      <c r="U12" s="6"/>
      <c r="V12" s="5"/>
      <c r="W12" s="6"/>
      <c r="X12" s="6"/>
      <c r="Y12" s="5"/>
      <c r="Z12" s="6"/>
      <c r="AA12" s="6"/>
      <c r="AB12" s="5"/>
      <c r="AC12" s="6"/>
      <c r="AD12" s="6"/>
      <c r="AE12" s="56">
        <f t="shared" si="2"/>
        <v>0</v>
      </c>
      <c r="AF12" s="21" t="str">
        <f t="shared" si="5"/>
        <v/>
      </c>
      <c r="AG12" s="21" t="str">
        <f t="shared" si="3"/>
        <v/>
      </c>
      <c r="AH12" s="21" t="str">
        <f t="shared" si="3"/>
        <v/>
      </c>
      <c r="AI12" s="21" t="str">
        <f t="shared" si="3"/>
        <v/>
      </c>
      <c r="AJ12" s="21" t="str">
        <f t="shared" si="3"/>
        <v/>
      </c>
      <c r="AK12" s="21" t="str">
        <f t="shared" si="3"/>
        <v/>
      </c>
      <c r="AL12" s="21" t="str">
        <f t="shared" si="3"/>
        <v/>
      </c>
      <c r="AM12" s="21" t="str">
        <f t="shared" si="3"/>
        <v/>
      </c>
      <c r="AN12" s="21" t="str">
        <f t="shared" si="3"/>
        <v/>
      </c>
      <c r="AO12" s="21" t="str">
        <f t="shared" si="3"/>
        <v/>
      </c>
      <c r="AP12" s="21" t="str">
        <f t="shared" si="3"/>
        <v/>
      </c>
      <c r="AQ12" s="21" t="str">
        <f t="shared" si="3"/>
        <v/>
      </c>
      <c r="AR12" s="21" t="str">
        <f t="shared" si="3"/>
        <v/>
      </c>
      <c r="AS12" s="21" t="str">
        <f t="shared" si="3"/>
        <v/>
      </c>
      <c r="AT12" s="21" t="str">
        <f t="shared" si="3"/>
        <v/>
      </c>
      <c r="AU12" s="21" t="str">
        <f t="shared" si="3"/>
        <v/>
      </c>
    </row>
    <row r="13" spans="1:47" ht="21" customHeight="1">
      <c r="A13" s="54">
        <f t="shared" si="4"/>
        <v>0</v>
      </c>
      <c r="B13" s="57">
        <v>7</v>
      </c>
      <c r="C13" s="82" t="str">
        <f t="shared" si="0"/>
        <v/>
      </c>
      <c r="D13" s="7"/>
      <c r="E13" s="7"/>
      <c r="F13" s="79">
        <f t="shared" si="1"/>
        <v>0</v>
      </c>
      <c r="G13" s="8"/>
      <c r="H13" s="11"/>
      <c r="I13" s="7"/>
      <c r="J13" s="9"/>
      <c r="K13" s="9" t="s">
        <v>1285</v>
      </c>
      <c r="L13" s="9"/>
      <c r="M13" s="9" t="s">
        <v>1286</v>
      </c>
      <c r="N13" s="9"/>
      <c r="O13" s="76" t="s">
        <v>1287</v>
      </c>
      <c r="P13" s="10"/>
      <c r="Q13" s="11"/>
      <c r="R13" s="11"/>
      <c r="S13" s="10"/>
      <c r="T13" s="11"/>
      <c r="U13" s="11"/>
      <c r="V13" s="10"/>
      <c r="W13" s="11"/>
      <c r="X13" s="11"/>
      <c r="Y13" s="10"/>
      <c r="Z13" s="11"/>
      <c r="AA13" s="11"/>
      <c r="AB13" s="10"/>
      <c r="AC13" s="11"/>
      <c r="AD13" s="11"/>
      <c r="AE13" s="58">
        <f t="shared" si="2"/>
        <v>0</v>
      </c>
      <c r="AF13" s="21" t="str">
        <f t="shared" si="5"/>
        <v/>
      </c>
      <c r="AG13" s="21" t="str">
        <f t="shared" si="3"/>
        <v/>
      </c>
      <c r="AH13" s="21" t="str">
        <f t="shared" si="3"/>
        <v/>
      </c>
      <c r="AI13" s="21" t="str">
        <f t="shared" si="3"/>
        <v/>
      </c>
      <c r="AJ13" s="21" t="str">
        <f t="shared" si="3"/>
        <v/>
      </c>
      <c r="AK13" s="21" t="str">
        <f t="shared" si="3"/>
        <v/>
      </c>
      <c r="AL13" s="21" t="str">
        <f t="shared" si="3"/>
        <v/>
      </c>
      <c r="AM13" s="21" t="str">
        <f t="shared" si="3"/>
        <v/>
      </c>
      <c r="AN13" s="21" t="str">
        <f t="shared" si="3"/>
        <v/>
      </c>
      <c r="AO13" s="21" t="str">
        <f t="shared" si="3"/>
        <v/>
      </c>
      <c r="AP13" s="21" t="str">
        <f t="shared" si="3"/>
        <v/>
      </c>
      <c r="AQ13" s="21" t="str">
        <f t="shared" si="3"/>
        <v/>
      </c>
      <c r="AR13" s="21" t="str">
        <f t="shared" si="3"/>
        <v/>
      </c>
      <c r="AS13" s="21" t="str">
        <f t="shared" si="3"/>
        <v/>
      </c>
      <c r="AT13" s="21" t="str">
        <f t="shared" si="3"/>
        <v/>
      </c>
      <c r="AU13" s="21" t="str">
        <f t="shared" si="3"/>
        <v/>
      </c>
    </row>
    <row r="14" spans="1:47" ht="21" customHeight="1">
      <c r="A14" s="54">
        <f t="shared" si="4"/>
        <v>0</v>
      </c>
      <c r="B14" s="57">
        <v>8</v>
      </c>
      <c r="C14" s="82" t="str">
        <f t="shared" si="0"/>
        <v/>
      </c>
      <c r="D14" s="7"/>
      <c r="E14" s="7"/>
      <c r="F14" s="79">
        <f t="shared" si="1"/>
        <v>0</v>
      </c>
      <c r="G14" s="8"/>
      <c r="H14" s="11"/>
      <c r="I14" s="7"/>
      <c r="J14" s="9"/>
      <c r="K14" s="9" t="s">
        <v>1285</v>
      </c>
      <c r="L14" s="9"/>
      <c r="M14" s="9" t="s">
        <v>1286</v>
      </c>
      <c r="N14" s="9"/>
      <c r="O14" s="76" t="s">
        <v>1287</v>
      </c>
      <c r="P14" s="10"/>
      <c r="Q14" s="11"/>
      <c r="R14" s="11"/>
      <c r="S14" s="10"/>
      <c r="T14" s="11"/>
      <c r="U14" s="11"/>
      <c r="V14" s="10"/>
      <c r="W14" s="11"/>
      <c r="X14" s="11"/>
      <c r="Y14" s="10"/>
      <c r="Z14" s="11"/>
      <c r="AA14" s="11"/>
      <c r="AB14" s="10"/>
      <c r="AC14" s="11"/>
      <c r="AD14" s="11"/>
      <c r="AE14" s="58">
        <f t="shared" si="2"/>
        <v>0</v>
      </c>
      <c r="AF14" s="21" t="str">
        <f t="shared" si="5"/>
        <v/>
      </c>
      <c r="AG14" s="21" t="str">
        <f t="shared" si="3"/>
        <v/>
      </c>
      <c r="AH14" s="21" t="str">
        <f t="shared" si="3"/>
        <v/>
      </c>
      <c r="AI14" s="21" t="str">
        <f t="shared" si="3"/>
        <v/>
      </c>
      <c r="AJ14" s="21" t="str">
        <f t="shared" si="3"/>
        <v/>
      </c>
      <c r="AK14" s="21" t="str">
        <f t="shared" si="3"/>
        <v/>
      </c>
      <c r="AL14" s="21" t="str">
        <f t="shared" si="3"/>
        <v/>
      </c>
      <c r="AM14" s="21" t="str">
        <f t="shared" si="3"/>
        <v/>
      </c>
      <c r="AN14" s="21" t="str">
        <f t="shared" si="3"/>
        <v/>
      </c>
      <c r="AO14" s="21" t="str">
        <f t="shared" si="3"/>
        <v/>
      </c>
      <c r="AP14" s="21" t="str">
        <f t="shared" si="3"/>
        <v/>
      </c>
      <c r="AQ14" s="21" t="str">
        <f t="shared" si="3"/>
        <v/>
      </c>
      <c r="AR14" s="21" t="str">
        <f t="shared" si="3"/>
        <v/>
      </c>
      <c r="AS14" s="21" t="str">
        <f t="shared" si="3"/>
        <v/>
      </c>
      <c r="AT14" s="21" t="str">
        <f t="shared" si="3"/>
        <v/>
      </c>
      <c r="AU14" s="21" t="str">
        <f t="shared" si="3"/>
        <v/>
      </c>
    </row>
    <row r="15" spans="1:47" ht="21" customHeight="1">
      <c r="A15" s="54">
        <f t="shared" si="4"/>
        <v>0</v>
      </c>
      <c r="B15" s="57">
        <v>9</v>
      </c>
      <c r="C15" s="82" t="str">
        <f t="shared" si="0"/>
        <v/>
      </c>
      <c r="D15" s="7"/>
      <c r="E15" s="7"/>
      <c r="F15" s="79">
        <f t="shared" si="1"/>
        <v>0</v>
      </c>
      <c r="G15" s="8"/>
      <c r="H15" s="11"/>
      <c r="I15" s="7"/>
      <c r="J15" s="9"/>
      <c r="K15" s="9" t="s">
        <v>1285</v>
      </c>
      <c r="L15" s="9"/>
      <c r="M15" s="9" t="s">
        <v>1286</v>
      </c>
      <c r="N15" s="9"/>
      <c r="O15" s="76" t="s">
        <v>1287</v>
      </c>
      <c r="P15" s="10"/>
      <c r="Q15" s="11"/>
      <c r="R15" s="11"/>
      <c r="S15" s="10"/>
      <c r="T15" s="11"/>
      <c r="U15" s="11"/>
      <c r="V15" s="10"/>
      <c r="W15" s="11"/>
      <c r="X15" s="11"/>
      <c r="Y15" s="10"/>
      <c r="Z15" s="11"/>
      <c r="AA15" s="11"/>
      <c r="AB15" s="10"/>
      <c r="AC15" s="11"/>
      <c r="AD15" s="11"/>
      <c r="AE15" s="58">
        <f t="shared" si="2"/>
        <v>0</v>
      </c>
      <c r="AF15" s="21" t="str">
        <f t="shared" si="5"/>
        <v/>
      </c>
      <c r="AG15" s="21" t="str">
        <f t="shared" si="3"/>
        <v/>
      </c>
      <c r="AH15" s="21" t="str">
        <f t="shared" si="3"/>
        <v/>
      </c>
      <c r="AI15" s="21" t="str">
        <f t="shared" si="3"/>
        <v/>
      </c>
      <c r="AJ15" s="21" t="str">
        <f t="shared" si="3"/>
        <v/>
      </c>
      <c r="AK15" s="21" t="str">
        <f t="shared" si="3"/>
        <v/>
      </c>
      <c r="AL15" s="21" t="str">
        <f t="shared" si="3"/>
        <v/>
      </c>
      <c r="AM15" s="21" t="str">
        <f t="shared" si="3"/>
        <v/>
      </c>
      <c r="AN15" s="21" t="str">
        <f t="shared" si="3"/>
        <v/>
      </c>
      <c r="AO15" s="21" t="str">
        <f t="shared" si="3"/>
        <v/>
      </c>
      <c r="AP15" s="21" t="str">
        <f t="shared" si="3"/>
        <v/>
      </c>
      <c r="AQ15" s="21" t="str">
        <f t="shared" si="3"/>
        <v/>
      </c>
      <c r="AR15" s="21" t="str">
        <f t="shared" si="3"/>
        <v/>
      </c>
      <c r="AS15" s="21" t="str">
        <f t="shared" si="3"/>
        <v/>
      </c>
      <c r="AT15" s="21" t="str">
        <f t="shared" si="3"/>
        <v/>
      </c>
      <c r="AU15" s="21" t="str">
        <f t="shared" si="3"/>
        <v/>
      </c>
    </row>
    <row r="16" spans="1:47" ht="21" customHeight="1" thickBot="1">
      <c r="A16" s="54">
        <f t="shared" si="4"/>
        <v>0</v>
      </c>
      <c r="B16" s="59">
        <v>10</v>
      </c>
      <c r="C16" s="83" t="str">
        <f t="shared" si="0"/>
        <v/>
      </c>
      <c r="D16" s="12"/>
      <c r="E16" s="12"/>
      <c r="F16" s="80">
        <f t="shared" si="1"/>
        <v>0</v>
      </c>
      <c r="G16" s="13"/>
      <c r="H16" s="16"/>
      <c r="I16" s="12"/>
      <c r="J16" s="14"/>
      <c r="K16" s="14" t="s">
        <v>1285</v>
      </c>
      <c r="L16" s="14"/>
      <c r="M16" s="14" t="s">
        <v>1286</v>
      </c>
      <c r="N16" s="14"/>
      <c r="O16" s="77" t="s">
        <v>1287</v>
      </c>
      <c r="P16" s="15"/>
      <c r="Q16" s="16"/>
      <c r="R16" s="16"/>
      <c r="S16" s="15"/>
      <c r="T16" s="16"/>
      <c r="U16" s="16"/>
      <c r="V16" s="15"/>
      <c r="W16" s="16"/>
      <c r="X16" s="16"/>
      <c r="Y16" s="15"/>
      <c r="Z16" s="16"/>
      <c r="AA16" s="16"/>
      <c r="AB16" s="15"/>
      <c r="AC16" s="16"/>
      <c r="AD16" s="16"/>
      <c r="AE16" s="60">
        <f t="shared" si="2"/>
        <v>0</v>
      </c>
      <c r="AF16" s="21" t="str">
        <f t="shared" si="5"/>
        <v/>
      </c>
      <c r="AG16" s="21" t="str">
        <f t="shared" si="3"/>
        <v/>
      </c>
      <c r="AH16" s="21" t="str">
        <f t="shared" si="3"/>
        <v/>
      </c>
      <c r="AI16" s="21" t="str">
        <f t="shared" si="3"/>
        <v/>
      </c>
      <c r="AJ16" s="21" t="str">
        <f t="shared" si="3"/>
        <v/>
      </c>
      <c r="AK16" s="21" t="str">
        <f t="shared" si="3"/>
        <v/>
      </c>
      <c r="AL16" s="21" t="str">
        <f t="shared" si="3"/>
        <v/>
      </c>
      <c r="AM16" s="21" t="str">
        <f t="shared" si="3"/>
        <v/>
      </c>
      <c r="AN16" s="21" t="str">
        <f t="shared" si="3"/>
        <v/>
      </c>
      <c r="AO16" s="21" t="str">
        <f t="shared" si="3"/>
        <v/>
      </c>
      <c r="AP16" s="21" t="str">
        <f t="shared" si="3"/>
        <v/>
      </c>
      <c r="AQ16" s="21" t="str">
        <f t="shared" si="3"/>
        <v/>
      </c>
      <c r="AR16" s="21" t="str">
        <f t="shared" si="3"/>
        <v/>
      </c>
      <c r="AS16" s="21" t="str">
        <f t="shared" si="3"/>
        <v/>
      </c>
      <c r="AT16" s="21" t="str">
        <f t="shared" si="3"/>
        <v/>
      </c>
      <c r="AU16" s="21" t="str">
        <f t="shared" si="3"/>
        <v/>
      </c>
    </row>
    <row r="17" spans="1:47" ht="21" customHeight="1">
      <c r="A17" s="54">
        <f t="shared" si="4"/>
        <v>0</v>
      </c>
      <c r="B17" s="55">
        <v>11</v>
      </c>
      <c r="C17" s="81" t="str">
        <f t="shared" si="0"/>
        <v/>
      </c>
      <c r="D17" s="2"/>
      <c r="E17" s="2"/>
      <c r="F17" s="78">
        <f t="shared" si="1"/>
        <v>0</v>
      </c>
      <c r="G17" s="8"/>
      <c r="H17" s="17"/>
      <c r="I17" s="19"/>
      <c r="J17" s="4"/>
      <c r="K17" s="4" t="s">
        <v>1285</v>
      </c>
      <c r="L17" s="4"/>
      <c r="M17" s="4" t="s">
        <v>1286</v>
      </c>
      <c r="N17" s="4"/>
      <c r="O17" s="75" t="s">
        <v>1287</v>
      </c>
      <c r="P17" s="5"/>
      <c r="Q17" s="6"/>
      <c r="R17" s="6"/>
      <c r="S17" s="5"/>
      <c r="T17" s="6"/>
      <c r="U17" s="6"/>
      <c r="V17" s="5"/>
      <c r="W17" s="6"/>
      <c r="X17" s="6"/>
      <c r="Y17" s="5"/>
      <c r="Z17" s="6"/>
      <c r="AA17" s="6"/>
      <c r="AB17" s="5"/>
      <c r="AC17" s="6"/>
      <c r="AD17" s="6"/>
      <c r="AE17" s="56">
        <f t="shared" si="2"/>
        <v>0</v>
      </c>
      <c r="AF17" s="21" t="str">
        <f t="shared" si="5"/>
        <v/>
      </c>
      <c r="AG17" s="21" t="str">
        <f t="shared" si="3"/>
        <v/>
      </c>
      <c r="AH17" s="21" t="str">
        <f t="shared" si="3"/>
        <v/>
      </c>
      <c r="AI17" s="21" t="str">
        <f t="shared" si="3"/>
        <v/>
      </c>
      <c r="AJ17" s="21" t="str">
        <f t="shared" si="3"/>
        <v/>
      </c>
      <c r="AK17" s="21" t="str">
        <f t="shared" si="3"/>
        <v/>
      </c>
      <c r="AL17" s="21" t="str">
        <f t="shared" si="3"/>
        <v/>
      </c>
      <c r="AM17" s="21" t="str">
        <f t="shared" si="3"/>
        <v/>
      </c>
      <c r="AN17" s="21" t="str">
        <f t="shared" si="3"/>
        <v/>
      </c>
      <c r="AO17" s="21" t="str">
        <f t="shared" si="3"/>
        <v/>
      </c>
      <c r="AP17" s="21" t="str">
        <f t="shared" si="3"/>
        <v/>
      </c>
      <c r="AQ17" s="21" t="str">
        <f t="shared" si="3"/>
        <v/>
      </c>
      <c r="AR17" s="21" t="str">
        <f t="shared" si="3"/>
        <v/>
      </c>
      <c r="AS17" s="21" t="str">
        <f t="shared" si="3"/>
        <v/>
      </c>
      <c r="AT17" s="21" t="str">
        <f t="shared" si="3"/>
        <v/>
      </c>
      <c r="AU17" s="21" t="str">
        <f t="shared" si="3"/>
        <v/>
      </c>
    </row>
    <row r="18" spans="1:47" ht="21" customHeight="1">
      <c r="A18" s="54">
        <f t="shared" si="4"/>
        <v>0</v>
      </c>
      <c r="B18" s="57">
        <v>12</v>
      </c>
      <c r="C18" s="82" t="str">
        <f t="shared" si="0"/>
        <v/>
      </c>
      <c r="D18" s="7"/>
      <c r="E18" s="7"/>
      <c r="F18" s="79">
        <f t="shared" si="1"/>
        <v>0</v>
      </c>
      <c r="G18" s="8"/>
      <c r="H18" s="11"/>
      <c r="I18" s="7"/>
      <c r="J18" s="9"/>
      <c r="K18" s="9" t="s">
        <v>1285</v>
      </c>
      <c r="L18" s="9"/>
      <c r="M18" s="9" t="s">
        <v>1286</v>
      </c>
      <c r="N18" s="9"/>
      <c r="O18" s="76" t="s">
        <v>1287</v>
      </c>
      <c r="P18" s="10"/>
      <c r="Q18" s="11"/>
      <c r="R18" s="11"/>
      <c r="S18" s="10"/>
      <c r="T18" s="11"/>
      <c r="U18" s="11"/>
      <c r="V18" s="10"/>
      <c r="W18" s="11"/>
      <c r="X18" s="11"/>
      <c r="Y18" s="10"/>
      <c r="Z18" s="11"/>
      <c r="AA18" s="11"/>
      <c r="AB18" s="10"/>
      <c r="AC18" s="11"/>
      <c r="AD18" s="11"/>
      <c r="AE18" s="58">
        <f t="shared" si="2"/>
        <v>0</v>
      </c>
      <c r="AF18" s="21" t="str">
        <f t="shared" si="5"/>
        <v/>
      </c>
      <c r="AG18" s="21" t="str">
        <f t="shared" si="3"/>
        <v/>
      </c>
      <c r="AH18" s="21" t="str">
        <f t="shared" si="3"/>
        <v/>
      </c>
      <c r="AI18" s="21" t="str">
        <f t="shared" si="3"/>
        <v/>
      </c>
      <c r="AJ18" s="21" t="str">
        <f t="shared" si="3"/>
        <v/>
      </c>
      <c r="AK18" s="21" t="str">
        <f t="shared" si="3"/>
        <v/>
      </c>
      <c r="AL18" s="21" t="str">
        <f t="shared" si="3"/>
        <v/>
      </c>
      <c r="AM18" s="21" t="str">
        <f t="shared" si="3"/>
        <v/>
      </c>
      <c r="AN18" s="21" t="str">
        <f t="shared" si="3"/>
        <v/>
      </c>
      <c r="AO18" s="21" t="str">
        <f t="shared" si="3"/>
        <v/>
      </c>
      <c r="AP18" s="21" t="str">
        <f t="shared" si="3"/>
        <v/>
      </c>
      <c r="AQ18" s="21" t="str">
        <f t="shared" si="3"/>
        <v/>
      </c>
      <c r="AR18" s="21" t="str">
        <f t="shared" si="3"/>
        <v/>
      </c>
      <c r="AS18" s="21" t="str">
        <f t="shared" si="3"/>
        <v/>
      </c>
      <c r="AT18" s="21" t="str">
        <f t="shared" si="3"/>
        <v/>
      </c>
      <c r="AU18" s="21" t="str">
        <f t="shared" si="3"/>
        <v/>
      </c>
    </row>
    <row r="19" spans="1:47" ht="21" customHeight="1">
      <c r="A19" s="54">
        <f t="shared" si="4"/>
        <v>0</v>
      </c>
      <c r="B19" s="57">
        <v>13</v>
      </c>
      <c r="C19" s="82" t="str">
        <f t="shared" si="0"/>
        <v/>
      </c>
      <c r="D19" s="7"/>
      <c r="E19" s="7"/>
      <c r="F19" s="79">
        <f t="shared" si="1"/>
        <v>0</v>
      </c>
      <c r="G19" s="8"/>
      <c r="H19" s="11"/>
      <c r="I19" s="7"/>
      <c r="J19" s="9"/>
      <c r="K19" s="9" t="s">
        <v>1285</v>
      </c>
      <c r="L19" s="9"/>
      <c r="M19" s="9" t="s">
        <v>1286</v>
      </c>
      <c r="N19" s="9"/>
      <c r="O19" s="76" t="s">
        <v>1287</v>
      </c>
      <c r="P19" s="10"/>
      <c r="Q19" s="11"/>
      <c r="R19" s="11"/>
      <c r="S19" s="10"/>
      <c r="T19" s="11"/>
      <c r="U19" s="11"/>
      <c r="V19" s="10"/>
      <c r="W19" s="11"/>
      <c r="X19" s="11"/>
      <c r="Y19" s="10"/>
      <c r="Z19" s="11"/>
      <c r="AA19" s="11"/>
      <c r="AB19" s="10"/>
      <c r="AC19" s="11"/>
      <c r="AD19" s="11"/>
      <c r="AE19" s="58">
        <f t="shared" si="2"/>
        <v>0</v>
      </c>
      <c r="AF19" s="21" t="str">
        <f t="shared" si="5"/>
        <v/>
      </c>
      <c r="AG19" s="21" t="str">
        <f t="shared" si="3"/>
        <v/>
      </c>
      <c r="AH19" s="21" t="str">
        <f t="shared" si="3"/>
        <v/>
      </c>
      <c r="AI19" s="21" t="str">
        <f t="shared" si="3"/>
        <v/>
      </c>
      <c r="AJ19" s="21" t="str">
        <f t="shared" si="3"/>
        <v/>
      </c>
      <c r="AK19" s="21" t="str">
        <f t="shared" si="3"/>
        <v/>
      </c>
      <c r="AL19" s="21" t="str">
        <f t="shared" si="3"/>
        <v/>
      </c>
      <c r="AM19" s="21" t="str">
        <f t="shared" si="3"/>
        <v/>
      </c>
      <c r="AN19" s="21" t="str">
        <f t="shared" si="3"/>
        <v/>
      </c>
      <c r="AO19" s="21" t="str">
        <f t="shared" si="3"/>
        <v/>
      </c>
      <c r="AP19" s="21" t="str">
        <f t="shared" si="3"/>
        <v/>
      </c>
      <c r="AQ19" s="21" t="str">
        <f t="shared" si="3"/>
        <v/>
      </c>
      <c r="AR19" s="21" t="str">
        <f t="shared" si="3"/>
        <v/>
      </c>
      <c r="AS19" s="21" t="str">
        <f t="shared" si="3"/>
        <v/>
      </c>
      <c r="AT19" s="21" t="str">
        <f t="shared" si="3"/>
        <v/>
      </c>
      <c r="AU19" s="21" t="str">
        <f t="shared" si="3"/>
        <v/>
      </c>
    </row>
    <row r="20" spans="1:47" ht="21" customHeight="1">
      <c r="A20" s="54">
        <f t="shared" si="4"/>
        <v>0</v>
      </c>
      <c r="B20" s="57">
        <v>14</v>
      </c>
      <c r="C20" s="82" t="str">
        <f t="shared" si="0"/>
        <v/>
      </c>
      <c r="D20" s="7"/>
      <c r="E20" s="7"/>
      <c r="F20" s="79">
        <f t="shared" si="1"/>
        <v>0</v>
      </c>
      <c r="G20" s="8"/>
      <c r="H20" s="11"/>
      <c r="I20" s="7"/>
      <c r="J20" s="9"/>
      <c r="K20" s="9" t="s">
        <v>1285</v>
      </c>
      <c r="L20" s="9"/>
      <c r="M20" s="9" t="s">
        <v>1286</v>
      </c>
      <c r="N20" s="9"/>
      <c r="O20" s="76" t="s">
        <v>1287</v>
      </c>
      <c r="P20" s="10"/>
      <c r="Q20" s="11"/>
      <c r="R20" s="11"/>
      <c r="S20" s="10"/>
      <c r="T20" s="11"/>
      <c r="U20" s="11"/>
      <c r="V20" s="10"/>
      <c r="W20" s="11"/>
      <c r="X20" s="11"/>
      <c r="Y20" s="10"/>
      <c r="Z20" s="11"/>
      <c r="AA20" s="11"/>
      <c r="AB20" s="10"/>
      <c r="AC20" s="11"/>
      <c r="AD20" s="11"/>
      <c r="AE20" s="58">
        <f t="shared" si="2"/>
        <v>0</v>
      </c>
      <c r="AF20" s="21" t="str">
        <f t="shared" si="5"/>
        <v/>
      </c>
      <c r="AG20" s="21" t="str">
        <f t="shared" si="3"/>
        <v/>
      </c>
      <c r="AH20" s="21" t="str">
        <f t="shared" si="3"/>
        <v/>
      </c>
      <c r="AI20" s="21" t="str">
        <f t="shared" si="3"/>
        <v/>
      </c>
      <c r="AJ20" s="21" t="str">
        <f t="shared" si="3"/>
        <v/>
      </c>
      <c r="AK20" s="21" t="str">
        <f t="shared" si="3"/>
        <v/>
      </c>
      <c r="AL20" s="21" t="str">
        <f t="shared" si="3"/>
        <v/>
      </c>
      <c r="AM20" s="21" t="str">
        <f t="shared" si="3"/>
        <v/>
      </c>
      <c r="AN20" s="21" t="str">
        <f t="shared" si="3"/>
        <v/>
      </c>
      <c r="AO20" s="21" t="str">
        <f t="shared" si="3"/>
        <v/>
      </c>
      <c r="AP20" s="21" t="str">
        <f t="shared" si="3"/>
        <v/>
      </c>
      <c r="AQ20" s="21" t="str">
        <f t="shared" si="3"/>
        <v/>
      </c>
      <c r="AR20" s="21" t="str">
        <f t="shared" si="3"/>
        <v/>
      </c>
      <c r="AS20" s="21" t="str">
        <f t="shared" si="3"/>
        <v/>
      </c>
      <c r="AT20" s="21" t="str">
        <f t="shared" si="3"/>
        <v/>
      </c>
      <c r="AU20" s="21" t="str">
        <f t="shared" si="3"/>
        <v/>
      </c>
    </row>
    <row r="21" spans="1:47" ht="21" customHeight="1" thickBot="1">
      <c r="A21" s="54">
        <f t="shared" si="4"/>
        <v>0</v>
      </c>
      <c r="B21" s="59">
        <v>15</v>
      </c>
      <c r="C21" s="83" t="str">
        <f t="shared" si="0"/>
        <v/>
      </c>
      <c r="D21" s="12"/>
      <c r="E21" s="12"/>
      <c r="F21" s="80">
        <f t="shared" si="1"/>
        <v>0</v>
      </c>
      <c r="G21" s="8"/>
      <c r="H21" s="18"/>
      <c r="I21" s="20"/>
      <c r="J21" s="14"/>
      <c r="K21" s="14" t="s">
        <v>1285</v>
      </c>
      <c r="L21" s="14"/>
      <c r="M21" s="14" t="s">
        <v>1286</v>
      </c>
      <c r="N21" s="14"/>
      <c r="O21" s="77" t="s">
        <v>1287</v>
      </c>
      <c r="P21" s="15"/>
      <c r="Q21" s="16"/>
      <c r="R21" s="16"/>
      <c r="S21" s="15"/>
      <c r="T21" s="16"/>
      <c r="U21" s="16"/>
      <c r="V21" s="15"/>
      <c r="W21" s="16"/>
      <c r="X21" s="16"/>
      <c r="Y21" s="15"/>
      <c r="Z21" s="16"/>
      <c r="AA21" s="16"/>
      <c r="AB21" s="15"/>
      <c r="AC21" s="16"/>
      <c r="AD21" s="16"/>
      <c r="AE21" s="60">
        <f t="shared" si="2"/>
        <v>0</v>
      </c>
      <c r="AF21" s="21" t="str">
        <f t="shared" si="5"/>
        <v/>
      </c>
      <c r="AG21" s="21" t="str">
        <f t="shared" si="3"/>
        <v/>
      </c>
      <c r="AH21" s="21" t="str">
        <f t="shared" si="3"/>
        <v/>
      </c>
      <c r="AI21" s="21" t="str">
        <f t="shared" si="3"/>
        <v/>
      </c>
      <c r="AJ21" s="21" t="str">
        <f t="shared" si="3"/>
        <v/>
      </c>
      <c r="AK21" s="21" t="str">
        <f t="shared" si="3"/>
        <v/>
      </c>
      <c r="AL21" s="21" t="str">
        <f t="shared" si="3"/>
        <v/>
      </c>
      <c r="AM21" s="21" t="str">
        <f t="shared" si="3"/>
        <v/>
      </c>
      <c r="AN21" s="21" t="str">
        <f t="shared" si="3"/>
        <v/>
      </c>
      <c r="AO21" s="21" t="str">
        <f t="shared" si="3"/>
        <v/>
      </c>
      <c r="AP21" s="21" t="str">
        <f t="shared" si="3"/>
        <v/>
      </c>
      <c r="AQ21" s="21" t="str">
        <f t="shared" si="3"/>
        <v/>
      </c>
      <c r="AR21" s="21" t="str">
        <f t="shared" si="3"/>
        <v/>
      </c>
      <c r="AS21" s="21" t="str">
        <f t="shared" si="3"/>
        <v/>
      </c>
      <c r="AT21" s="21" t="str">
        <f t="shared" si="3"/>
        <v/>
      </c>
      <c r="AU21" s="21" t="str">
        <f t="shared" si="3"/>
        <v/>
      </c>
    </row>
    <row r="22" spans="1:47" ht="21" customHeight="1">
      <c r="A22" s="54">
        <f t="shared" si="4"/>
        <v>0</v>
      </c>
      <c r="B22" s="55">
        <v>16</v>
      </c>
      <c r="C22" s="81" t="str">
        <f t="shared" si="0"/>
        <v/>
      </c>
      <c r="D22" s="2"/>
      <c r="E22" s="2"/>
      <c r="F22" s="78">
        <f t="shared" si="1"/>
        <v>0</v>
      </c>
      <c r="G22" s="3"/>
      <c r="H22" s="6"/>
      <c r="I22" s="2"/>
      <c r="J22" s="4"/>
      <c r="K22" s="4" t="s">
        <v>1285</v>
      </c>
      <c r="L22" s="4"/>
      <c r="M22" s="4" t="s">
        <v>1286</v>
      </c>
      <c r="N22" s="4"/>
      <c r="O22" s="75" t="s">
        <v>1287</v>
      </c>
      <c r="P22" s="5"/>
      <c r="Q22" s="6"/>
      <c r="R22" s="6"/>
      <c r="S22" s="5"/>
      <c r="T22" s="6"/>
      <c r="U22" s="6"/>
      <c r="V22" s="5"/>
      <c r="W22" s="6"/>
      <c r="X22" s="6"/>
      <c r="Y22" s="5"/>
      <c r="Z22" s="6"/>
      <c r="AA22" s="6"/>
      <c r="AB22" s="5"/>
      <c r="AC22" s="6"/>
      <c r="AD22" s="6"/>
      <c r="AE22" s="56">
        <f t="shared" si="2"/>
        <v>0</v>
      </c>
      <c r="AF22" s="21" t="str">
        <f t="shared" si="5"/>
        <v/>
      </c>
      <c r="AG22" s="21" t="str">
        <f t="shared" si="3"/>
        <v/>
      </c>
      <c r="AH22" s="21" t="str">
        <f t="shared" si="3"/>
        <v/>
      </c>
      <c r="AI22" s="21" t="str">
        <f t="shared" si="3"/>
        <v/>
      </c>
      <c r="AJ22" s="21" t="str">
        <f t="shared" si="3"/>
        <v/>
      </c>
      <c r="AK22" s="21" t="str">
        <f t="shared" si="3"/>
        <v/>
      </c>
      <c r="AL22" s="21" t="str">
        <f t="shared" si="3"/>
        <v/>
      </c>
      <c r="AM22" s="21" t="str">
        <f t="shared" si="3"/>
        <v/>
      </c>
      <c r="AN22" s="21" t="str">
        <f t="shared" si="3"/>
        <v/>
      </c>
      <c r="AO22" s="21" t="str">
        <f t="shared" si="3"/>
        <v/>
      </c>
      <c r="AP22" s="21" t="str">
        <f t="shared" si="3"/>
        <v/>
      </c>
      <c r="AQ22" s="21" t="str">
        <f t="shared" si="3"/>
        <v/>
      </c>
      <c r="AR22" s="21" t="str">
        <f t="shared" si="3"/>
        <v/>
      </c>
      <c r="AS22" s="21" t="str">
        <f t="shared" si="3"/>
        <v/>
      </c>
      <c r="AT22" s="21" t="str">
        <f t="shared" si="3"/>
        <v/>
      </c>
      <c r="AU22" s="21" t="str">
        <f t="shared" si="3"/>
        <v/>
      </c>
    </row>
    <row r="23" spans="1:47" ht="21" customHeight="1">
      <c r="A23" s="54">
        <f t="shared" si="4"/>
        <v>0</v>
      </c>
      <c r="B23" s="57">
        <v>17</v>
      </c>
      <c r="C23" s="82" t="str">
        <f t="shared" si="0"/>
        <v/>
      </c>
      <c r="D23" s="7"/>
      <c r="E23" s="7"/>
      <c r="F23" s="79">
        <f t="shared" si="1"/>
        <v>0</v>
      </c>
      <c r="G23" s="8"/>
      <c r="H23" s="11"/>
      <c r="I23" s="7"/>
      <c r="J23" s="9"/>
      <c r="K23" s="9" t="s">
        <v>1285</v>
      </c>
      <c r="L23" s="9"/>
      <c r="M23" s="9" t="s">
        <v>1286</v>
      </c>
      <c r="N23" s="9"/>
      <c r="O23" s="76" t="s">
        <v>1287</v>
      </c>
      <c r="P23" s="10"/>
      <c r="Q23" s="11"/>
      <c r="R23" s="11"/>
      <c r="S23" s="10"/>
      <c r="T23" s="11"/>
      <c r="U23" s="11"/>
      <c r="V23" s="10"/>
      <c r="W23" s="11"/>
      <c r="X23" s="11"/>
      <c r="Y23" s="10"/>
      <c r="Z23" s="11"/>
      <c r="AA23" s="11"/>
      <c r="AB23" s="10"/>
      <c r="AC23" s="11"/>
      <c r="AD23" s="11"/>
      <c r="AE23" s="58">
        <f t="shared" si="2"/>
        <v>0</v>
      </c>
      <c r="AF23" s="21" t="str">
        <f t="shared" si="5"/>
        <v/>
      </c>
      <c r="AG23" s="21" t="str">
        <f t="shared" si="3"/>
        <v/>
      </c>
      <c r="AH23" s="21" t="str">
        <f t="shared" si="3"/>
        <v/>
      </c>
      <c r="AI23" s="21" t="str">
        <f t="shared" si="3"/>
        <v/>
      </c>
      <c r="AJ23" s="21" t="str">
        <f t="shared" si="3"/>
        <v/>
      </c>
      <c r="AK23" s="21" t="str">
        <f t="shared" si="3"/>
        <v/>
      </c>
      <c r="AL23" s="21" t="str">
        <f t="shared" si="3"/>
        <v/>
      </c>
      <c r="AM23" s="21" t="str">
        <f t="shared" si="3"/>
        <v/>
      </c>
      <c r="AN23" s="21" t="str">
        <f t="shared" si="3"/>
        <v/>
      </c>
      <c r="AO23" s="21" t="str">
        <f t="shared" si="3"/>
        <v/>
      </c>
      <c r="AP23" s="21" t="str">
        <f t="shared" si="3"/>
        <v/>
      </c>
      <c r="AQ23" s="21" t="str">
        <f t="shared" si="3"/>
        <v/>
      </c>
      <c r="AR23" s="21" t="str">
        <f t="shared" si="3"/>
        <v/>
      </c>
      <c r="AS23" s="21" t="str">
        <f t="shared" si="3"/>
        <v/>
      </c>
      <c r="AT23" s="21" t="str">
        <f t="shared" si="3"/>
        <v/>
      </c>
      <c r="AU23" s="21" t="str">
        <f t="shared" si="3"/>
        <v/>
      </c>
    </row>
    <row r="24" spans="1:47" ht="21" customHeight="1">
      <c r="A24" s="54">
        <f t="shared" si="4"/>
        <v>0</v>
      </c>
      <c r="B24" s="57">
        <v>18</v>
      </c>
      <c r="C24" s="82" t="str">
        <f t="shared" si="0"/>
        <v/>
      </c>
      <c r="D24" s="7"/>
      <c r="E24" s="7"/>
      <c r="F24" s="79">
        <f t="shared" si="1"/>
        <v>0</v>
      </c>
      <c r="G24" s="8"/>
      <c r="H24" s="11"/>
      <c r="I24" s="7"/>
      <c r="J24" s="9"/>
      <c r="K24" s="9" t="s">
        <v>1285</v>
      </c>
      <c r="L24" s="9"/>
      <c r="M24" s="9" t="s">
        <v>1286</v>
      </c>
      <c r="N24" s="9"/>
      <c r="O24" s="76" t="s">
        <v>1287</v>
      </c>
      <c r="P24" s="10"/>
      <c r="Q24" s="11"/>
      <c r="R24" s="11"/>
      <c r="S24" s="10"/>
      <c r="T24" s="11"/>
      <c r="U24" s="11"/>
      <c r="V24" s="10"/>
      <c r="W24" s="11"/>
      <c r="X24" s="11"/>
      <c r="Y24" s="10"/>
      <c r="Z24" s="11"/>
      <c r="AA24" s="11"/>
      <c r="AB24" s="10"/>
      <c r="AC24" s="11"/>
      <c r="AD24" s="11"/>
      <c r="AE24" s="58">
        <f t="shared" si="2"/>
        <v>0</v>
      </c>
      <c r="AF24" s="21" t="str">
        <f t="shared" si="5"/>
        <v/>
      </c>
      <c r="AG24" s="21" t="str">
        <f t="shared" ref="AG24:AU40" si="6">IF(P24="","",AG$6)</f>
        <v/>
      </c>
      <c r="AH24" s="21" t="str">
        <f t="shared" si="6"/>
        <v/>
      </c>
      <c r="AI24" s="21" t="str">
        <f t="shared" si="6"/>
        <v/>
      </c>
      <c r="AJ24" s="21" t="str">
        <f t="shared" si="6"/>
        <v/>
      </c>
      <c r="AK24" s="21" t="str">
        <f t="shared" si="6"/>
        <v/>
      </c>
      <c r="AL24" s="21" t="str">
        <f t="shared" si="6"/>
        <v/>
      </c>
      <c r="AM24" s="21" t="str">
        <f t="shared" si="6"/>
        <v/>
      </c>
      <c r="AN24" s="21" t="str">
        <f t="shared" si="6"/>
        <v/>
      </c>
      <c r="AO24" s="21" t="str">
        <f t="shared" si="6"/>
        <v/>
      </c>
      <c r="AP24" s="21" t="str">
        <f t="shared" si="6"/>
        <v/>
      </c>
      <c r="AQ24" s="21" t="str">
        <f t="shared" si="6"/>
        <v/>
      </c>
      <c r="AR24" s="21" t="str">
        <f t="shared" si="6"/>
        <v/>
      </c>
      <c r="AS24" s="21" t="str">
        <f t="shared" si="6"/>
        <v/>
      </c>
      <c r="AT24" s="21" t="str">
        <f t="shared" si="6"/>
        <v/>
      </c>
      <c r="AU24" s="21" t="str">
        <f t="shared" si="6"/>
        <v/>
      </c>
    </row>
    <row r="25" spans="1:47" ht="21" customHeight="1">
      <c r="A25" s="54">
        <f t="shared" si="4"/>
        <v>0</v>
      </c>
      <c r="B25" s="57">
        <v>19</v>
      </c>
      <c r="C25" s="82" t="str">
        <f t="shared" si="0"/>
        <v/>
      </c>
      <c r="D25" s="7"/>
      <c r="E25" s="7"/>
      <c r="F25" s="79">
        <f t="shared" si="1"/>
        <v>0</v>
      </c>
      <c r="G25" s="8"/>
      <c r="H25" s="11"/>
      <c r="I25" s="7"/>
      <c r="J25" s="9"/>
      <c r="K25" s="9" t="s">
        <v>1285</v>
      </c>
      <c r="L25" s="9"/>
      <c r="M25" s="9" t="s">
        <v>1286</v>
      </c>
      <c r="N25" s="9"/>
      <c r="O25" s="76" t="s">
        <v>1287</v>
      </c>
      <c r="P25" s="10"/>
      <c r="Q25" s="11"/>
      <c r="R25" s="11"/>
      <c r="S25" s="10"/>
      <c r="T25" s="11"/>
      <c r="U25" s="11"/>
      <c r="V25" s="10"/>
      <c r="W25" s="11"/>
      <c r="X25" s="11"/>
      <c r="Y25" s="10"/>
      <c r="Z25" s="11"/>
      <c r="AA25" s="11"/>
      <c r="AB25" s="10"/>
      <c r="AC25" s="11"/>
      <c r="AD25" s="11"/>
      <c r="AE25" s="58">
        <f t="shared" si="2"/>
        <v>0</v>
      </c>
      <c r="AF25" s="21" t="str">
        <f t="shared" si="5"/>
        <v/>
      </c>
      <c r="AG25" s="21" t="str">
        <f t="shared" si="6"/>
        <v/>
      </c>
      <c r="AH25" s="21" t="str">
        <f t="shared" si="6"/>
        <v/>
      </c>
      <c r="AI25" s="21" t="str">
        <f t="shared" si="6"/>
        <v/>
      </c>
      <c r="AJ25" s="21" t="str">
        <f t="shared" si="6"/>
        <v/>
      </c>
      <c r="AK25" s="21" t="str">
        <f t="shared" si="6"/>
        <v/>
      </c>
      <c r="AL25" s="21" t="str">
        <f t="shared" si="6"/>
        <v/>
      </c>
      <c r="AM25" s="21" t="str">
        <f t="shared" si="6"/>
        <v/>
      </c>
      <c r="AN25" s="21" t="str">
        <f t="shared" si="6"/>
        <v/>
      </c>
      <c r="AO25" s="21" t="str">
        <f t="shared" si="6"/>
        <v/>
      </c>
      <c r="AP25" s="21" t="str">
        <f t="shared" si="6"/>
        <v/>
      </c>
      <c r="AQ25" s="21" t="str">
        <f t="shared" si="6"/>
        <v/>
      </c>
      <c r="AR25" s="21" t="str">
        <f t="shared" si="6"/>
        <v/>
      </c>
      <c r="AS25" s="21" t="str">
        <f t="shared" si="6"/>
        <v/>
      </c>
      <c r="AT25" s="21" t="str">
        <f t="shared" si="6"/>
        <v/>
      </c>
      <c r="AU25" s="21" t="str">
        <f t="shared" si="6"/>
        <v/>
      </c>
    </row>
    <row r="26" spans="1:47" ht="21" customHeight="1" thickBot="1">
      <c r="A26" s="54">
        <f t="shared" si="4"/>
        <v>0</v>
      </c>
      <c r="B26" s="59">
        <v>20</v>
      </c>
      <c r="C26" s="83" t="str">
        <f t="shared" si="0"/>
        <v/>
      </c>
      <c r="D26" s="12"/>
      <c r="E26" s="12"/>
      <c r="F26" s="80">
        <f t="shared" si="1"/>
        <v>0</v>
      </c>
      <c r="G26" s="13"/>
      <c r="H26" s="16"/>
      <c r="I26" s="12"/>
      <c r="J26" s="14"/>
      <c r="K26" s="14" t="s">
        <v>1285</v>
      </c>
      <c r="L26" s="14"/>
      <c r="M26" s="14" t="s">
        <v>1286</v>
      </c>
      <c r="N26" s="14"/>
      <c r="O26" s="77" t="s">
        <v>1287</v>
      </c>
      <c r="P26" s="15"/>
      <c r="Q26" s="16"/>
      <c r="R26" s="16"/>
      <c r="S26" s="15"/>
      <c r="T26" s="16"/>
      <c r="U26" s="16"/>
      <c r="V26" s="15"/>
      <c r="W26" s="16"/>
      <c r="X26" s="16"/>
      <c r="Y26" s="15"/>
      <c r="Z26" s="16"/>
      <c r="AA26" s="16"/>
      <c r="AB26" s="15"/>
      <c r="AC26" s="16"/>
      <c r="AD26" s="16"/>
      <c r="AE26" s="60">
        <f t="shared" si="2"/>
        <v>0</v>
      </c>
      <c r="AF26" s="21" t="str">
        <f t="shared" si="5"/>
        <v/>
      </c>
      <c r="AG26" s="21" t="str">
        <f t="shared" si="6"/>
        <v/>
      </c>
      <c r="AH26" s="21" t="str">
        <f t="shared" si="6"/>
        <v/>
      </c>
      <c r="AI26" s="21" t="str">
        <f t="shared" si="6"/>
        <v/>
      </c>
      <c r="AJ26" s="21" t="str">
        <f t="shared" si="6"/>
        <v/>
      </c>
      <c r="AK26" s="21" t="str">
        <f t="shared" si="6"/>
        <v/>
      </c>
      <c r="AL26" s="21" t="str">
        <f t="shared" si="6"/>
        <v/>
      </c>
      <c r="AM26" s="21" t="str">
        <f t="shared" si="6"/>
        <v/>
      </c>
      <c r="AN26" s="21" t="str">
        <f t="shared" si="6"/>
        <v/>
      </c>
      <c r="AO26" s="21" t="str">
        <f t="shared" si="6"/>
        <v/>
      </c>
      <c r="AP26" s="21" t="str">
        <f t="shared" si="6"/>
        <v/>
      </c>
      <c r="AQ26" s="21" t="str">
        <f t="shared" si="6"/>
        <v/>
      </c>
      <c r="AR26" s="21" t="str">
        <f t="shared" si="6"/>
        <v/>
      </c>
      <c r="AS26" s="21" t="str">
        <f t="shared" si="6"/>
        <v/>
      </c>
      <c r="AT26" s="21" t="str">
        <f t="shared" si="6"/>
        <v/>
      </c>
      <c r="AU26" s="21" t="str">
        <f t="shared" si="6"/>
        <v/>
      </c>
    </row>
    <row r="27" spans="1:47" ht="21" customHeight="1">
      <c r="A27" s="54">
        <f t="shared" si="4"/>
        <v>0</v>
      </c>
      <c r="B27" s="55">
        <v>21</v>
      </c>
      <c r="C27" s="81" t="str">
        <f t="shared" si="0"/>
        <v/>
      </c>
      <c r="D27" s="2"/>
      <c r="E27" s="2"/>
      <c r="F27" s="78">
        <f t="shared" si="1"/>
        <v>0</v>
      </c>
      <c r="G27" s="3"/>
      <c r="H27" s="6"/>
      <c r="I27" s="2"/>
      <c r="J27" s="4"/>
      <c r="K27" s="4" t="s">
        <v>1285</v>
      </c>
      <c r="L27" s="4"/>
      <c r="M27" s="4" t="s">
        <v>1286</v>
      </c>
      <c r="N27" s="4"/>
      <c r="O27" s="75" t="s">
        <v>1287</v>
      </c>
      <c r="P27" s="5"/>
      <c r="Q27" s="6"/>
      <c r="R27" s="6"/>
      <c r="S27" s="5"/>
      <c r="T27" s="6"/>
      <c r="U27" s="6"/>
      <c r="V27" s="5"/>
      <c r="W27" s="6"/>
      <c r="X27" s="6"/>
      <c r="Y27" s="5"/>
      <c r="Z27" s="6"/>
      <c r="AA27" s="6"/>
      <c r="AB27" s="5"/>
      <c r="AC27" s="6"/>
      <c r="AD27" s="6"/>
      <c r="AE27" s="56">
        <f t="shared" si="2"/>
        <v>0</v>
      </c>
      <c r="AF27" s="21" t="str">
        <f t="shared" si="5"/>
        <v/>
      </c>
      <c r="AG27" s="21" t="str">
        <f t="shared" si="6"/>
        <v/>
      </c>
      <c r="AH27" s="21" t="str">
        <f t="shared" si="6"/>
        <v/>
      </c>
      <c r="AI27" s="21" t="str">
        <f t="shared" si="6"/>
        <v/>
      </c>
      <c r="AJ27" s="21" t="str">
        <f t="shared" si="6"/>
        <v/>
      </c>
      <c r="AK27" s="21" t="str">
        <f t="shared" si="6"/>
        <v/>
      </c>
      <c r="AL27" s="21" t="str">
        <f t="shared" si="6"/>
        <v/>
      </c>
      <c r="AM27" s="21" t="str">
        <f t="shared" si="6"/>
        <v/>
      </c>
      <c r="AN27" s="21" t="str">
        <f t="shared" si="6"/>
        <v/>
      </c>
      <c r="AO27" s="21" t="str">
        <f t="shared" si="6"/>
        <v/>
      </c>
      <c r="AP27" s="21" t="str">
        <f t="shared" si="6"/>
        <v/>
      </c>
      <c r="AQ27" s="21" t="str">
        <f t="shared" si="6"/>
        <v/>
      </c>
      <c r="AR27" s="21" t="str">
        <f t="shared" si="6"/>
        <v/>
      </c>
      <c r="AS27" s="21" t="str">
        <f t="shared" si="6"/>
        <v/>
      </c>
      <c r="AT27" s="21" t="str">
        <f t="shared" si="6"/>
        <v/>
      </c>
      <c r="AU27" s="21" t="str">
        <f t="shared" si="6"/>
        <v/>
      </c>
    </row>
    <row r="28" spans="1:47" ht="21" customHeight="1">
      <c r="A28" s="54">
        <f t="shared" si="4"/>
        <v>0</v>
      </c>
      <c r="B28" s="57">
        <v>22</v>
      </c>
      <c r="C28" s="82" t="str">
        <f t="shared" si="0"/>
        <v/>
      </c>
      <c r="D28" s="7"/>
      <c r="E28" s="7"/>
      <c r="F28" s="79">
        <f t="shared" si="1"/>
        <v>0</v>
      </c>
      <c r="G28" s="8"/>
      <c r="H28" s="11"/>
      <c r="I28" s="7"/>
      <c r="J28" s="9"/>
      <c r="K28" s="9" t="s">
        <v>1285</v>
      </c>
      <c r="L28" s="9"/>
      <c r="M28" s="9" t="s">
        <v>1286</v>
      </c>
      <c r="N28" s="9"/>
      <c r="O28" s="76" t="s">
        <v>1287</v>
      </c>
      <c r="P28" s="10"/>
      <c r="Q28" s="11"/>
      <c r="R28" s="11"/>
      <c r="S28" s="10"/>
      <c r="T28" s="11"/>
      <c r="U28" s="11"/>
      <c r="V28" s="10"/>
      <c r="W28" s="11"/>
      <c r="X28" s="11"/>
      <c r="Y28" s="10"/>
      <c r="Z28" s="11"/>
      <c r="AA28" s="11"/>
      <c r="AB28" s="10"/>
      <c r="AC28" s="11"/>
      <c r="AD28" s="11"/>
      <c r="AE28" s="58">
        <f t="shared" si="2"/>
        <v>0</v>
      </c>
      <c r="AF28" s="21" t="str">
        <f t="shared" si="5"/>
        <v/>
      </c>
      <c r="AG28" s="21" t="str">
        <f t="shared" si="6"/>
        <v/>
      </c>
      <c r="AH28" s="21" t="str">
        <f t="shared" si="6"/>
        <v/>
      </c>
      <c r="AI28" s="21" t="str">
        <f t="shared" si="6"/>
        <v/>
      </c>
      <c r="AJ28" s="21" t="str">
        <f t="shared" si="6"/>
        <v/>
      </c>
      <c r="AK28" s="21" t="str">
        <f t="shared" si="6"/>
        <v/>
      </c>
      <c r="AL28" s="21" t="str">
        <f t="shared" si="6"/>
        <v/>
      </c>
      <c r="AM28" s="21" t="str">
        <f t="shared" si="6"/>
        <v/>
      </c>
      <c r="AN28" s="21" t="str">
        <f t="shared" si="6"/>
        <v/>
      </c>
      <c r="AO28" s="21" t="str">
        <f t="shared" si="6"/>
        <v/>
      </c>
      <c r="AP28" s="21" t="str">
        <f t="shared" si="6"/>
        <v/>
      </c>
      <c r="AQ28" s="21" t="str">
        <f t="shared" si="6"/>
        <v/>
      </c>
      <c r="AR28" s="21" t="str">
        <f t="shared" si="6"/>
        <v/>
      </c>
      <c r="AS28" s="21" t="str">
        <f t="shared" si="6"/>
        <v/>
      </c>
      <c r="AT28" s="21" t="str">
        <f t="shared" si="6"/>
        <v/>
      </c>
      <c r="AU28" s="21" t="str">
        <f t="shared" si="6"/>
        <v/>
      </c>
    </row>
    <row r="29" spans="1:47" ht="21" customHeight="1">
      <c r="A29" s="54">
        <f t="shared" si="4"/>
        <v>0</v>
      </c>
      <c r="B29" s="57">
        <v>23</v>
      </c>
      <c r="C29" s="82" t="str">
        <f t="shared" si="0"/>
        <v/>
      </c>
      <c r="D29" s="7"/>
      <c r="E29" s="7"/>
      <c r="F29" s="79">
        <f t="shared" si="1"/>
        <v>0</v>
      </c>
      <c r="G29" s="8"/>
      <c r="H29" s="11"/>
      <c r="I29" s="7"/>
      <c r="J29" s="9"/>
      <c r="K29" s="9" t="s">
        <v>1285</v>
      </c>
      <c r="L29" s="9"/>
      <c r="M29" s="9" t="s">
        <v>1286</v>
      </c>
      <c r="N29" s="9"/>
      <c r="O29" s="76" t="s">
        <v>1287</v>
      </c>
      <c r="P29" s="10"/>
      <c r="Q29" s="11"/>
      <c r="R29" s="11"/>
      <c r="S29" s="10"/>
      <c r="T29" s="11"/>
      <c r="U29" s="11"/>
      <c r="V29" s="10"/>
      <c r="W29" s="11"/>
      <c r="X29" s="11"/>
      <c r="Y29" s="10"/>
      <c r="Z29" s="11"/>
      <c r="AA29" s="11"/>
      <c r="AB29" s="10"/>
      <c r="AC29" s="11"/>
      <c r="AD29" s="11"/>
      <c r="AE29" s="58">
        <f t="shared" si="2"/>
        <v>0</v>
      </c>
      <c r="AF29" s="21" t="str">
        <f t="shared" si="5"/>
        <v/>
      </c>
      <c r="AG29" s="21" t="str">
        <f t="shared" si="6"/>
        <v/>
      </c>
      <c r="AH29" s="21" t="str">
        <f t="shared" si="6"/>
        <v/>
      </c>
      <c r="AI29" s="21" t="str">
        <f t="shared" si="6"/>
        <v/>
      </c>
      <c r="AJ29" s="21" t="str">
        <f t="shared" si="6"/>
        <v/>
      </c>
      <c r="AK29" s="21" t="str">
        <f t="shared" si="6"/>
        <v/>
      </c>
      <c r="AL29" s="21" t="str">
        <f t="shared" si="6"/>
        <v/>
      </c>
      <c r="AM29" s="21" t="str">
        <f t="shared" si="6"/>
        <v/>
      </c>
      <c r="AN29" s="21" t="str">
        <f t="shared" si="6"/>
        <v/>
      </c>
      <c r="AO29" s="21" t="str">
        <f t="shared" si="6"/>
        <v/>
      </c>
      <c r="AP29" s="21" t="str">
        <f t="shared" si="6"/>
        <v/>
      </c>
      <c r="AQ29" s="21" t="str">
        <f t="shared" si="6"/>
        <v/>
      </c>
      <c r="AR29" s="21" t="str">
        <f t="shared" si="6"/>
        <v/>
      </c>
      <c r="AS29" s="21" t="str">
        <f t="shared" si="6"/>
        <v/>
      </c>
      <c r="AT29" s="21" t="str">
        <f t="shared" si="6"/>
        <v/>
      </c>
      <c r="AU29" s="21" t="str">
        <f t="shared" si="6"/>
        <v/>
      </c>
    </row>
    <row r="30" spans="1:47" ht="21" customHeight="1">
      <c r="A30" s="54">
        <f t="shared" si="4"/>
        <v>0</v>
      </c>
      <c r="B30" s="57">
        <v>24</v>
      </c>
      <c r="C30" s="82" t="str">
        <f t="shared" si="0"/>
        <v/>
      </c>
      <c r="D30" s="7"/>
      <c r="E30" s="7"/>
      <c r="F30" s="79">
        <f t="shared" si="1"/>
        <v>0</v>
      </c>
      <c r="G30" s="8"/>
      <c r="H30" s="11"/>
      <c r="I30" s="7"/>
      <c r="J30" s="9"/>
      <c r="K30" s="9" t="s">
        <v>1285</v>
      </c>
      <c r="L30" s="9"/>
      <c r="M30" s="9" t="s">
        <v>1286</v>
      </c>
      <c r="N30" s="9"/>
      <c r="O30" s="76" t="s">
        <v>1287</v>
      </c>
      <c r="P30" s="10"/>
      <c r="Q30" s="11"/>
      <c r="R30" s="11"/>
      <c r="S30" s="10"/>
      <c r="T30" s="11"/>
      <c r="U30" s="11"/>
      <c r="V30" s="10"/>
      <c r="W30" s="11"/>
      <c r="X30" s="11"/>
      <c r="Y30" s="10"/>
      <c r="Z30" s="11"/>
      <c r="AA30" s="11"/>
      <c r="AB30" s="10"/>
      <c r="AC30" s="11"/>
      <c r="AD30" s="11"/>
      <c r="AE30" s="58">
        <f t="shared" si="2"/>
        <v>0</v>
      </c>
      <c r="AF30" s="21" t="str">
        <f t="shared" si="5"/>
        <v/>
      </c>
      <c r="AG30" s="21" t="str">
        <f t="shared" si="6"/>
        <v/>
      </c>
      <c r="AH30" s="21" t="str">
        <f t="shared" si="6"/>
        <v/>
      </c>
      <c r="AI30" s="21" t="str">
        <f t="shared" si="6"/>
        <v/>
      </c>
      <c r="AJ30" s="21" t="str">
        <f t="shared" si="6"/>
        <v/>
      </c>
      <c r="AK30" s="21" t="str">
        <f t="shared" si="6"/>
        <v/>
      </c>
      <c r="AL30" s="21" t="str">
        <f t="shared" si="6"/>
        <v/>
      </c>
      <c r="AM30" s="21" t="str">
        <f t="shared" si="6"/>
        <v/>
      </c>
      <c r="AN30" s="21" t="str">
        <f t="shared" si="6"/>
        <v/>
      </c>
      <c r="AO30" s="21" t="str">
        <f t="shared" si="6"/>
        <v/>
      </c>
      <c r="AP30" s="21" t="str">
        <f t="shared" si="6"/>
        <v/>
      </c>
      <c r="AQ30" s="21" t="str">
        <f t="shared" si="6"/>
        <v/>
      </c>
      <c r="AR30" s="21" t="str">
        <f t="shared" si="6"/>
        <v/>
      </c>
      <c r="AS30" s="21" t="str">
        <f t="shared" si="6"/>
        <v/>
      </c>
      <c r="AT30" s="21" t="str">
        <f t="shared" si="6"/>
        <v/>
      </c>
      <c r="AU30" s="21" t="str">
        <f t="shared" si="6"/>
        <v/>
      </c>
    </row>
    <row r="31" spans="1:47" ht="21" customHeight="1" thickBot="1">
      <c r="A31" s="54">
        <f t="shared" si="4"/>
        <v>0</v>
      </c>
      <c r="B31" s="59">
        <v>25</v>
      </c>
      <c r="C31" s="83" t="str">
        <f t="shared" si="0"/>
        <v/>
      </c>
      <c r="D31" s="12"/>
      <c r="E31" s="12"/>
      <c r="F31" s="80">
        <f t="shared" si="1"/>
        <v>0</v>
      </c>
      <c r="G31" s="13"/>
      <c r="H31" s="16"/>
      <c r="I31" s="12"/>
      <c r="J31" s="14"/>
      <c r="K31" s="14" t="s">
        <v>1285</v>
      </c>
      <c r="L31" s="14"/>
      <c r="M31" s="14" t="s">
        <v>1286</v>
      </c>
      <c r="N31" s="14"/>
      <c r="O31" s="77" t="s">
        <v>1287</v>
      </c>
      <c r="P31" s="15"/>
      <c r="Q31" s="16"/>
      <c r="R31" s="16"/>
      <c r="S31" s="15"/>
      <c r="T31" s="16"/>
      <c r="U31" s="16"/>
      <c r="V31" s="15"/>
      <c r="W31" s="16"/>
      <c r="X31" s="16"/>
      <c r="Y31" s="15"/>
      <c r="Z31" s="16"/>
      <c r="AA31" s="16"/>
      <c r="AB31" s="15"/>
      <c r="AC31" s="16"/>
      <c r="AD31" s="16"/>
      <c r="AE31" s="60">
        <f t="shared" si="2"/>
        <v>0</v>
      </c>
      <c r="AF31" s="21" t="str">
        <f t="shared" si="5"/>
        <v/>
      </c>
      <c r="AG31" s="21" t="str">
        <f t="shared" si="6"/>
        <v/>
      </c>
      <c r="AH31" s="21" t="str">
        <f t="shared" si="6"/>
        <v/>
      </c>
      <c r="AI31" s="21" t="str">
        <f t="shared" si="6"/>
        <v/>
      </c>
      <c r="AJ31" s="21" t="str">
        <f t="shared" si="6"/>
        <v/>
      </c>
      <c r="AK31" s="21" t="str">
        <f t="shared" si="6"/>
        <v/>
      </c>
      <c r="AL31" s="21" t="str">
        <f t="shared" si="6"/>
        <v/>
      </c>
      <c r="AM31" s="21" t="str">
        <f t="shared" si="6"/>
        <v/>
      </c>
      <c r="AN31" s="21" t="str">
        <f t="shared" si="6"/>
        <v/>
      </c>
      <c r="AO31" s="21" t="str">
        <f t="shared" si="6"/>
        <v/>
      </c>
      <c r="AP31" s="21" t="str">
        <f t="shared" si="6"/>
        <v/>
      </c>
      <c r="AQ31" s="21" t="str">
        <f t="shared" si="6"/>
        <v/>
      </c>
      <c r="AR31" s="21" t="str">
        <f t="shared" si="6"/>
        <v/>
      </c>
      <c r="AS31" s="21" t="str">
        <f t="shared" si="6"/>
        <v/>
      </c>
      <c r="AT31" s="21" t="str">
        <f t="shared" si="6"/>
        <v/>
      </c>
      <c r="AU31" s="21" t="str">
        <f t="shared" si="6"/>
        <v/>
      </c>
    </row>
    <row r="32" spans="1:47" ht="21" customHeight="1">
      <c r="A32" s="54">
        <f t="shared" si="4"/>
        <v>0</v>
      </c>
      <c r="B32" s="55">
        <v>26</v>
      </c>
      <c r="C32" s="81" t="str">
        <f t="shared" si="0"/>
        <v/>
      </c>
      <c r="D32" s="2"/>
      <c r="E32" s="2"/>
      <c r="F32" s="78">
        <f t="shared" si="1"/>
        <v>0</v>
      </c>
      <c r="G32" s="3"/>
      <c r="H32" s="6"/>
      <c r="I32" s="2"/>
      <c r="J32" s="4"/>
      <c r="K32" s="4" t="s">
        <v>1285</v>
      </c>
      <c r="L32" s="4"/>
      <c r="M32" s="4" t="s">
        <v>1286</v>
      </c>
      <c r="N32" s="4"/>
      <c r="O32" s="75" t="s">
        <v>1287</v>
      </c>
      <c r="P32" s="5"/>
      <c r="Q32" s="6"/>
      <c r="R32" s="6"/>
      <c r="S32" s="5"/>
      <c r="T32" s="6"/>
      <c r="U32" s="6"/>
      <c r="V32" s="5"/>
      <c r="W32" s="6"/>
      <c r="X32" s="6"/>
      <c r="Y32" s="5"/>
      <c r="Z32" s="6"/>
      <c r="AA32" s="6"/>
      <c r="AB32" s="5"/>
      <c r="AC32" s="6"/>
      <c r="AD32" s="6"/>
      <c r="AE32" s="56">
        <f t="shared" si="2"/>
        <v>0</v>
      </c>
      <c r="AF32" s="21" t="str">
        <f t="shared" si="5"/>
        <v/>
      </c>
      <c r="AG32" s="21" t="str">
        <f t="shared" si="6"/>
        <v/>
      </c>
      <c r="AH32" s="21" t="str">
        <f t="shared" si="6"/>
        <v/>
      </c>
      <c r="AI32" s="21" t="str">
        <f t="shared" si="6"/>
        <v/>
      </c>
      <c r="AJ32" s="21" t="str">
        <f t="shared" si="6"/>
        <v/>
      </c>
      <c r="AK32" s="21" t="str">
        <f t="shared" si="6"/>
        <v/>
      </c>
      <c r="AL32" s="21" t="str">
        <f t="shared" si="6"/>
        <v/>
      </c>
      <c r="AM32" s="21" t="str">
        <f t="shared" si="6"/>
        <v/>
      </c>
      <c r="AN32" s="21" t="str">
        <f t="shared" si="6"/>
        <v/>
      </c>
      <c r="AO32" s="21" t="str">
        <f t="shared" si="6"/>
        <v/>
      </c>
      <c r="AP32" s="21" t="str">
        <f t="shared" si="6"/>
        <v/>
      </c>
      <c r="AQ32" s="21" t="str">
        <f t="shared" si="6"/>
        <v/>
      </c>
      <c r="AR32" s="21" t="str">
        <f t="shared" si="6"/>
        <v/>
      </c>
      <c r="AS32" s="21" t="str">
        <f t="shared" si="6"/>
        <v/>
      </c>
      <c r="AT32" s="21" t="str">
        <f t="shared" si="6"/>
        <v/>
      </c>
      <c r="AU32" s="21" t="str">
        <f t="shared" si="6"/>
        <v/>
      </c>
    </row>
    <row r="33" spans="1:47" ht="21" customHeight="1">
      <c r="A33" s="54">
        <f t="shared" si="4"/>
        <v>0</v>
      </c>
      <c r="B33" s="57">
        <v>27</v>
      </c>
      <c r="C33" s="82" t="str">
        <f t="shared" si="0"/>
        <v/>
      </c>
      <c r="D33" s="7"/>
      <c r="E33" s="7"/>
      <c r="F33" s="79">
        <f t="shared" si="1"/>
        <v>0</v>
      </c>
      <c r="G33" s="8"/>
      <c r="H33" s="11"/>
      <c r="I33" s="7"/>
      <c r="J33" s="9"/>
      <c r="K33" s="9" t="s">
        <v>1285</v>
      </c>
      <c r="L33" s="9"/>
      <c r="M33" s="9" t="s">
        <v>1286</v>
      </c>
      <c r="N33" s="9"/>
      <c r="O33" s="76" t="s">
        <v>1287</v>
      </c>
      <c r="P33" s="10"/>
      <c r="Q33" s="11"/>
      <c r="R33" s="11"/>
      <c r="S33" s="10"/>
      <c r="T33" s="11"/>
      <c r="U33" s="11"/>
      <c r="V33" s="10"/>
      <c r="W33" s="11"/>
      <c r="X33" s="11"/>
      <c r="Y33" s="10"/>
      <c r="Z33" s="11"/>
      <c r="AA33" s="11"/>
      <c r="AB33" s="10"/>
      <c r="AC33" s="11"/>
      <c r="AD33" s="11"/>
      <c r="AE33" s="58">
        <f t="shared" si="2"/>
        <v>0</v>
      </c>
      <c r="AF33" s="21" t="str">
        <f t="shared" si="5"/>
        <v/>
      </c>
      <c r="AG33" s="21" t="str">
        <f t="shared" si="6"/>
        <v/>
      </c>
      <c r="AH33" s="21" t="str">
        <f t="shared" si="6"/>
        <v/>
      </c>
      <c r="AI33" s="21" t="str">
        <f t="shared" si="6"/>
        <v/>
      </c>
      <c r="AJ33" s="21" t="str">
        <f t="shared" si="6"/>
        <v/>
      </c>
      <c r="AK33" s="21" t="str">
        <f t="shared" si="6"/>
        <v/>
      </c>
      <c r="AL33" s="21" t="str">
        <f t="shared" si="6"/>
        <v/>
      </c>
      <c r="AM33" s="21" t="str">
        <f t="shared" si="6"/>
        <v/>
      </c>
      <c r="AN33" s="21" t="str">
        <f t="shared" si="6"/>
        <v/>
      </c>
      <c r="AO33" s="21" t="str">
        <f t="shared" si="6"/>
        <v/>
      </c>
      <c r="AP33" s="21" t="str">
        <f t="shared" si="6"/>
        <v/>
      </c>
      <c r="AQ33" s="21" t="str">
        <f t="shared" si="6"/>
        <v/>
      </c>
      <c r="AR33" s="21" t="str">
        <f t="shared" si="6"/>
        <v/>
      </c>
      <c r="AS33" s="21" t="str">
        <f t="shared" si="6"/>
        <v/>
      </c>
      <c r="AT33" s="21" t="str">
        <f t="shared" si="6"/>
        <v/>
      </c>
      <c r="AU33" s="21" t="str">
        <f t="shared" si="6"/>
        <v/>
      </c>
    </row>
    <row r="34" spans="1:47" ht="21" customHeight="1">
      <c r="A34" s="54">
        <f t="shared" si="4"/>
        <v>0</v>
      </c>
      <c r="B34" s="57">
        <v>28</v>
      </c>
      <c r="C34" s="82" t="str">
        <f t="shared" si="0"/>
        <v/>
      </c>
      <c r="D34" s="7"/>
      <c r="E34" s="7"/>
      <c r="F34" s="79">
        <f t="shared" si="1"/>
        <v>0</v>
      </c>
      <c r="G34" s="8"/>
      <c r="H34" s="11"/>
      <c r="I34" s="7"/>
      <c r="J34" s="9"/>
      <c r="K34" s="9" t="s">
        <v>1285</v>
      </c>
      <c r="L34" s="9"/>
      <c r="M34" s="9" t="s">
        <v>1286</v>
      </c>
      <c r="N34" s="9"/>
      <c r="O34" s="76" t="s">
        <v>1287</v>
      </c>
      <c r="P34" s="10"/>
      <c r="Q34" s="11"/>
      <c r="R34" s="11"/>
      <c r="S34" s="10"/>
      <c r="T34" s="11"/>
      <c r="U34" s="11"/>
      <c r="V34" s="10"/>
      <c r="W34" s="11"/>
      <c r="X34" s="11"/>
      <c r="Y34" s="10"/>
      <c r="Z34" s="11"/>
      <c r="AA34" s="11"/>
      <c r="AB34" s="10"/>
      <c r="AC34" s="11"/>
      <c r="AD34" s="11"/>
      <c r="AE34" s="58">
        <f t="shared" si="2"/>
        <v>0</v>
      </c>
      <c r="AF34" s="21" t="str">
        <f t="shared" si="5"/>
        <v/>
      </c>
      <c r="AG34" s="21" t="str">
        <f t="shared" si="6"/>
        <v/>
      </c>
      <c r="AH34" s="21" t="str">
        <f t="shared" si="6"/>
        <v/>
      </c>
      <c r="AI34" s="21" t="str">
        <f t="shared" si="6"/>
        <v/>
      </c>
      <c r="AJ34" s="21" t="str">
        <f t="shared" si="6"/>
        <v/>
      </c>
      <c r="AK34" s="21" t="str">
        <f t="shared" si="6"/>
        <v/>
      </c>
      <c r="AL34" s="21" t="str">
        <f t="shared" si="6"/>
        <v/>
      </c>
      <c r="AM34" s="21" t="str">
        <f t="shared" si="6"/>
        <v/>
      </c>
      <c r="AN34" s="21" t="str">
        <f t="shared" si="6"/>
        <v/>
      </c>
      <c r="AO34" s="21" t="str">
        <f t="shared" si="6"/>
        <v/>
      </c>
      <c r="AP34" s="21" t="str">
        <f t="shared" si="6"/>
        <v/>
      </c>
      <c r="AQ34" s="21" t="str">
        <f t="shared" si="6"/>
        <v/>
      </c>
      <c r="AR34" s="21" t="str">
        <f t="shared" si="6"/>
        <v/>
      </c>
      <c r="AS34" s="21" t="str">
        <f t="shared" si="6"/>
        <v/>
      </c>
      <c r="AT34" s="21" t="str">
        <f t="shared" si="6"/>
        <v/>
      </c>
      <c r="AU34" s="21" t="str">
        <f t="shared" si="6"/>
        <v/>
      </c>
    </row>
    <row r="35" spans="1:47" ht="21" customHeight="1">
      <c r="A35" s="54">
        <f t="shared" si="4"/>
        <v>0</v>
      </c>
      <c r="B35" s="57">
        <v>29</v>
      </c>
      <c r="C35" s="82" t="str">
        <f t="shared" si="0"/>
        <v/>
      </c>
      <c r="D35" s="7"/>
      <c r="E35" s="7"/>
      <c r="F35" s="79">
        <f t="shared" si="1"/>
        <v>0</v>
      </c>
      <c r="G35" s="8"/>
      <c r="H35" s="11"/>
      <c r="I35" s="7"/>
      <c r="J35" s="9"/>
      <c r="K35" s="9" t="s">
        <v>1285</v>
      </c>
      <c r="L35" s="9"/>
      <c r="M35" s="9" t="s">
        <v>1286</v>
      </c>
      <c r="N35" s="9"/>
      <c r="O35" s="76" t="s">
        <v>1287</v>
      </c>
      <c r="P35" s="10"/>
      <c r="Q35" s="11"/>
      <c r="R35" s="11"/>
      <c r="S35" s="10"/>
      <c r="T35" s="11"/>
      <c r="U35" s="11"/>
      <c r="V35" s="10"/>
      <c r="W35" s="11"/>
      <c r="X35" s="11"/>
      <c r="Y35" s="10"/>
      <c r="Z35" s="11"/>
      <c r="AA35" s="11"/>
      <c r="AB35" s="10"/>
      <c r="AC35" s="11"/>
      <c r="AD35" s="11"/>
      <c r="AE35" s="58">
        <f t="shared" si="2"/>
        <v>0</v>
      </c>
      <c r="AF35" s="21" t="str">
        <f t="shared" si="5"/>
        <v/>
      </c>
      <c r="AG35" s="21" t="str">
        <f t="shared" si="6"/>
        <v/>
      </c>
      <c r="AH35" s="21" t="str">
        <f t="shared" si="6"/>
        <v/>
      </c>
      <c r="AI35" s="21" t="str">
        <f t="shared" si="6"/>
        <v/>
      </c>
      <c r="AJ35" s="21" t="str">
        <f t="shared" si="6"/>
        <v/>
      </c>
      <c r="AK35" s="21" t="str">
        <f t="shared" si="6"/>
        <v/>
      </c>
      <c r="AL35" s="21" t="str">
        <f t="shared" si="6"/>
        <v/>
      </c>
      <c r="AM35" s="21" t="str">
        <f t="shared" si="6"/>
        <v/>
      </c>
      <c r="AN35" s="21" t="str">
        <f t="shared" si="6"/>
        <v/>
      </c>
      <c r="AO35" s="21" t="str">
        <f t="shared" si="6"/>
        <v/>
      </c>
      <c r="AP35" s="21" t="str">
        <f t="shared" si="6"/>
        <v/>
      </c>
      <c r="AQ35" s="21" t="str">
        <f t="shared" si="6"/>
        <v/>
      </c>
      <c r="AR35" s="21" t="str">
        <f t="shared" si="6"/>
        <v/>
      </c>
      <c r="AS35" s="21" t="str">
        <f t="shared" si="6"/>
        <v/>
      </c>
      <c r="AT35" s="21" t="str">
        <f t="shared" si="6"/>
        <v/>
      </c>
      <c r="AU35" s="21" t="str">
        <f t="shared" si="6"/>
        <v/>
      </c>
    </row>
    <row r="36" spans="1:47" ht="21" customHeight="1" thickBot="1">
      <c r="A36" s="54">
        <f t="shared" si="4"/>
        <v>0</v>
      </c>
      <c r="B36" s="59">
        <v>30</v>
      </c>
      <c r="C36" s="83" t="str">
        <f t="shared" si="0"/>
        <v/>
      </c>
      <c r="D36" s="12"/>
      <c r="E36" s="12"/>
      <c r="F36" s="80">
        <f t="shared" si="1"/>
        <v>0</v>
      </c>
      <c r="G36" s="13"/>
      <c r="H36" s="16"/>
      <c r="I36" s="12"/>
      <c r="J36" s="14"/>
      <c r="K36" s="14" t="s">
        <v>1285</v>
      </c>
      <c r="L36" s="14"/>
      <c r="M36" s="14" t="s">
        <v>1286</v>
      </c>
      <c r="N36" s="14"/>
      <c r="O36" s="77" t="s">
        <v>1287</v>
      </c>
      <c r="P36" s="15"/>
      <c r="Q36" s="16"/>
      <c r="R36" s="16"/>
      <c r="S36" s="15"/>
      <c r="T36" s="16"/>
      <c r="U36" s="16"/>
      <c r="V36" s="15"/>
      <c r="W36" s="16"/>
      <c r="X36" s="16"/>
      <c r="Y36" s="15"/>
      <c r="Z36" s="16"/>
      <c r="AA36" s="16"/>
      <c r="AB36" s="15"/>
      <c r="AC36" s="16"/>
      <c r="AD36" s="16"/>
      <c r="AE36" s="60">
        <f t="shared" si="2"/>
        <v>0</v>
      </c>
      <c r="AF36" s="21" t="str">
        <f t="shared" si="5"/>
        <v/>
      </c>
      <c r="AG36" s="21" t="str">
        <f t="shared" si="6"/>
        <v/>
      </c>
      <c r="AH36" s="21" t="str">
        <f t="shared" si="6"/>
        <v/>
      </c>
      <c r="AI36" s="21" t="str">
        <f t="shared" si="6"/>
        <v/>
      </c>
      <c r="AJ36" s="21" t="str">
        <f t="shared" si="6"/>
        <v/>
      </c>
      <c r="AK36" s="21" t="str">
        <f t="shared" si="6"/>
        <v/>
      </c>
      <c r="AL36" s="21" t="str">
        <f t="shared" si="6"/>
        <v/>
      </c>
      <c r="AM36" s="21" t="str">
        <f t="shared" si="6"/>
        <v/>
      </c>
      <c r="AN36" s="21" t="str">
        <f t="shared" si="6"/>
        <v/>
      </c>
      <c r="AO36" s="21" t="str">
        <f t="shared" si="6"/>
        <v/>
      </c>
      <c r="AP36" s="21" t="str">
        <f t="shared" si="6"/>
        <v/>
      </c>
      <c r="AQ36" s="21" t="str">
        <f t="shared" si="6"/>
        <v/>
      </c>
      <c r="AR36" s="21" t="str">
        <f t="shared" si="6"/>
        <v/>
      </c>
      <c r="AS36" s="21" t="str">
        <f t="shared" si="6"/>
        <v/>
      </c>
      <c r="AT36" s="21" t="str">
        <f t="shared" si="6"/>
        <v/>
      </c>
      <c r="AU36" s="21" t="str">
        <f t="shared" si="6"/>
        <v/>
      </c>
    </row>
    <row r="37" spans="1:47" ht="21" customHeight="1">
      <c r="A37" s="54">
        <f t="shared" si="4"/>
        <v>0</v>
      </c>
      <c r="B37" s="55">
        <v>31</v>
      </c>
      <c r="C37" s="81" t="str">
        <f t="shared" si="0"/>
        <v/>
      </c>
      <c r="D37" s="2"/>
      <c r="E37" s="2"/>
      <c r="F37" s="78">
        <f t="shared" si="1"/>
        <v>0</v>
      </c>
      <c r="G37" s="3"/>
      <c r="H37" s="6"/>
      <c r="I37" s="2"/>
      <c r="J37" s="4"/>
      <c r="K37" s="4" t="s">
        <v>1285</v>
      </c>
      <c r="L37" s="4"/>
      <c r="M37" s="4" t="s">
        <v>1286</v>
      </c>
      <c r="N37" s="4"/>
      <c r="O37" s="75" t="s">
        <v>1287</v>
      </c>
      <c r="P37" s="5"/>
      <c r="Q37" s="6"/>
      <c r="R37" s="6"/>
      <c r="S37" s="5"/>
      <c r="T37" s="6"/>
      <c r="U37" s="6"/>
      <c r="V37" s="5"/>
      <c r="W37" s="6"/>
      <c r="X37" s="6"/>
      <c r="Y37" s="5"/>
      <c r="Z37" s="6"/>
      <c r="AA37" s="6"/>
      <c r="AB37" s="5"/>
      <c r="AC37" s="6"/>
      <c r="AD37" s="6"/>
      <c r="AE37" s="56">
        <f t="shared" si="2"/>
        <v>0</v>
      </c>
      <c r="AF37" s="21" t="str">
        <f t="shared" si="5"/>
        <v/>
      </c>
      <c r="AG37" s="21" t="str">
        <f t="shared" si="6"/>
        <v/>
      </c>
      <c r="AH37" s="21" t="str">
        <f t="shared" si="6"/>
        <v/>
      </c>
      <c r="AI37" s="21" t="str">
        <f t="shared" si="6"/>
        <v/>
      </c>
      <c r="AJ37" s="21" t="str">
        <f t="shared" si="6"/>
        <v/>
      </c>
      <c r="AK37" s="21" t="str">
        <f t="shared" si="6"/>
        <v/>
      </c>
      <c r="AL37" s="21" t="str">
        <f t="shared" si="6"/>
        <v/>
      </c>
      <c r="AM37" s="21" t="str">
        <f t="shared" si="6"/>
        <v/>
      </c>
      <c r="AN37" s="21" t="str">
        <f t="shared" si="6"/>
        <v/>
      </c>
      <c r="AO37" s="21" t="str">
        <f t="shared" si="6"/>
        <v/>
      </c>
      <c r="AP37" s="21" t="str">
        <f t="shared" si="6"/>
        <v/>
      </c>
      <c r="AQ37" s="21" t="str">
        <f t="shared" si="6"/>
        <v/>
      </c>
      <c r="AR37" s="21" t="str">
        <f t="shared" si="6"/>
        <v/>
      </c>
      <c r="AS37" s="21" t="str">
        <f t="shared" si="6"/>
        <v/>
      </c>
      <c r="AT37" s="21" t="str">
        <f t="shared" si="6"/>
        <v/>
      </c>
      <c r="AU37" s="21" t="str">
        <f t="shared" si="6"/>
        <v/>
      </c>
    </row>
    <row r="38" spans="1:47" ht="21" customHeight="1">
      <c r="A38" s="54">
        <f t="shared" si="4"/>
        <v>0</v>
      </c>
      <c r="B38" s="57">
        <v>32</v>
      </c>
      <c r="C38" s="82" t="str">
        <f t="shared" si="0"/>
        <v/>
      </c>
      <c r="D38" s="7"/>
      <c r="E38" s="7"/>
      <c r="F38" s="79">
        <f t="shared" si="1"/>
        <v>0</v>
      </c>
      <c r="G38" s="8"/>
      <c r="H38" s="11"/>
      <c r="I38" s="7"/>
      <c r="J38" s="9"/>
      <c r="K38" s="9" t="s">
        <v>1285</v>
      </c>
      <c r="L38" s="9"/>
      <c r="M38" s="9" t="s">
        <v>1286</v>
      </c>
      <c r="N38" s="9"/>
      <c r="O38" s="76" t="s">
        <v>1287</v>
      </c>
      <c r="P38" s="10"/>
      <c r="Q38" s="11"/>
      <c r="R38" s="11"/>
      <c r="S38" s="10"/>
      <c r="T38" s="11"/>
      <c r="U38" s="11"/>
      <c r="V38" s="10"/>
      <c r="W38" s="11"/>
      <c r="X38" s="11"/>
      <c r="Y38" s="10"/>
      <c r="Z38" s="11"/>
      <c r="AA38" s="11"/>
      <c r="AB38" s="10"/>
      <c r="AC38" s="11"/>
      <c r="AD38" s="11"/>
      <c r="AE38" s="58">
        <f t="shared" si="2"/>
        <v>0</v>
      </c>
      <c r="AF38" s="21" t="str">
        <f t="shared" si="5"/>
        <v/>
      </c>
      <c r="AG38" s="21" t="str">
        <f t="shared" si="6"/>
        <v/>
      </c>
      <c r="AH38" s="21" t="str">
        <f t="shared" si="6"/>
        <v/>
      </c>
      <c r="AI38" s="21" t="str">
        <f t="shared" si="6"/>
        <v/>
      </c>
      <c r="AJ38" s="21" t="str">
        <f t="shared" si="6"/>
        <v/>
      </c>
      <c r="AK38" s="21" t="str">
        <f t="shared" si="6"/>
        <v/>
      </c>
      <c r="AL38" s="21" t="str">
        <f t="shared" si="6"/>
        <v/>
      </c>
      <c r="AM38" s="21" t="str">
        <f t="shared" si="6"/>
        <v/>
      </c>
      <c r="AN38" s="21" t="str">
        <f t="shared" si="6"/>
        <v/>
      </c>
      <c r="AO38" s="21" t="str">
        <f t="shared" si="6"/>
        <v/>
      </c>
      <c r="AP38" s="21" t="str">
        <f t="shared" si="6"/>
        <v/>
      </c>
      <c r="AQ38" s="21" t="str">
        <f t="shared" si="6"/>
        <v/>
      </c>
      <c r="AR38" s="21" t="str">
        <f t="shared" si="6"/>
        <v/>
      </c>
      <c r="AS38" s="21" t="str">
        <f t="shared" si="6"/>
        <v/>
      </c>
      <c r="AT38" s="21" t="str">
        <f t="shared" si="6"/>
        <v/>
      </c>
      <c r="AU38" s="21" t="str">
        <f t="shared" si="6"/>
        <v/>
      </c>
    </row>
    <row r="39" spans="1:47" ht="21" customHeight="1">
      <c r="A39" s="54">
        <f t="shared" si="4"/>
        <v>0</v>
      </c>
      <c r="B39" s="57">
        <v>33</v>
      </c>
      <c r="C39" s="82" t="str">
        <f t="shared" ref="C39:C56" si="7">IF(E39="","","選手"&amp;B39)</f>
        <v/>
      </c>
      <c r="D39" s="7"/>
      <c r="E39" s="7"/>
      <c r="F39" s="79">
        <f t="shared" ref="F39:F56" si="8">IF(E39&gt;=5,5000,E39*1000)</f>
        <v>0</v>
      </c>
      <c r="G39" s="8"/>
      <c r="H39" s="11"/>
      <c r="I39" s="7"/>
      <c r="J39" s="9"/>
      <c r="K39" s="9" t="s">
        <v>1285</v>
      </c>
      <c r="L39" s="9"/>
      <c r="M39" s="9" t="s">
        <v>1286</v>
      </c>
      <c r="N39" s="9"/>
      <c r="O39" s="76" t="s">
        <v>1287</v>
      </c>
      <c r="P39" s="10"/>
      <c r="Q39" s="11"/>
      <c r="R39" s="11"/>
      <c r="S39" s="10"/>
      <c r="T39" s="11"/>
      <c r="U39" s="11"/>
      <c r="V39" s="10"/>
      <c r="W39" s="11"/>
      <c r="X39" s="11"/>
      <c r="Y39" s="10"/>
      <c r="Z39" s="11"/>
      <c r="AA39" s="11"/>
      <c r="AB39" s="10"/>
      <c r="AC39" s="11"/>
      <c r="AD39" s="11"/>
      <c r="AE39" s="58">
        <f t="shared" si="2"/>
        <v>0</v>
      </c>
      <c r="AF39" s="21" t="str">
        <f t="shared" si="5"/>
        <v/>
      </c>
      <c r="AG39" s="21" t="str">
        <f t="shared" si="6"/>
        <v/>
      </c>
      <c r="AH39" s="21" t="str">
        <f t="shared" si="6"/>
        <v/>
      </c>
      <c r="AI39" s="21" t="str">
        <f t="shared" si="6"/>
        <v/>
      </c>
      <c r="AJ39" s="21" t="str">
        <f t="shared" si="6"/>
        <v/>
      </c>
      <c r="AK39" s="21" t="str">
        <f t="shared" si="6"/>
        <v/>
      </c>
      <c r="AL39" s="21" t="str">
        <f t="shared" si="6"/>
        <v/>
      </c>
      <c r="AM39" s="21" t="str">
        <f t="shared" si="6"/>
        <v/>
      </c>
      <c r="AN39" s="21" t="str">
        <f t="shared" si="6"/>
        <v/>
      </c>
      <c r="AO39" s="21" t="str">
        <f t="shared" si="6"/>
        <v/>
      </c>
      <c r="AP39" s="21" t="str">
        <f t="shared" si="6"/>
        <v/>
      </c>
      <c r="AQ39" s="21" t="str">
        <f t="shared" si="6"/>
        <v/>
      </c>
      <c r="AR39" s="21" t="str">
        <f t="shared" si="6"/>
        <v/>
      </c>
      <c r="AS39" s="21" t="str">
        <f t="shared" si="6"/>
        <v/>
      </c>
      <c r="AT39" s="21" t="str">
        <f t="shared" si="6"/>
        <v/>
      </c>
      <c r="AU39" s="21" t="str">
        <f t="shared" si="6"/>
        <v/>
      </c>
    </row>
    <row r="40" spans="1:47" ht="21" customHeight="1">
      <c r="A40" s="54">
        <f t="shared" si="4"/>
        <v>0</v>
      </c>
      <c r="B40" s="57">
        <v>34</v>
      </c>
      <c r="C40" s="82" t="str">
        <f t="shared" si="7"/>
        <v/>
      </c>
      <c r="D40" s="7"/>
      <c r="E40" s="7"/>
      <c r="F40" s="79">
        <f t="shared" si="8"/>
        <v>0</v>
      </c>
      <c r="G40" s="8"/>
      <c r="H40" s="11"/>
      <c r="I40" s="7"/>
      <c r="J40" s="9"/>
      <c r="K40" s="9" t="s">
        <v>1285</v>
      </c>
      <c r="L40" s="9"/>
      <c r="M40" s="9" t="s">
        <v>1286</v>
      </c>
      <c r="N40" s="9"/>
      <c r="O40" s="76" t="s">
        <v>1287</v>
      </c>
      <c r="P40" s="10"/>
      <c r="Q40" s="11"/>
      <c r="R40" s="11"/>
      <c r="S40" s="10"/>
      <c r="T40" s="11"/>
      <c r="U40" s="11"/>
      <c r="V40" s="10"/>
      <c r="W40" s="11"/>
      <c r="X40" s="11"/>
      <c r="Y40" s="10"/>
      <c r="Z40" s="11"/>
      <c r="AA40" s="11"/>
      <c r="AB40" s="10"/>
      <c r="AC40" s="11"/>
      <c r="AD40" s="11"/>
      <c r="AE40" s="58">
        <f t="shared" si="2"/>
        <v>0</v>
      </c>
      <c r="AF40" s="21" t="str">
        <f t="shared" si="5"/>
        <v/>
      </c>
      <c r="AG40" s="21" t="str">
        <f t="shared" si="6"/>
        <v/>
      </c>
      <c r="AH40" s="21" t="str">
        <f t="shared" si="6"/>
        <v/>
      </c>
      <c r="AI40" s="21" t="str">
        <f t="shared" si="6"/>
        <v/>
      </c>
      <c r="AJ40" s="21" t="str">
        <f t="shared" si="6"/>
        <v/>
      </c>
      <c r="AK40" s="21" t="str">
        <f t="shared" si="6"/>
        <v/>
      </c>
      <c r="AL40" s="21" t="str">
        <f t="shared" si="6"/>
        <v/>
      </c>
      <c r="AM40" s="21" t="str">
        <f t="shared" si="6"/>
        <v/>
      </c>
      <c r="AN40" s="21" t="str">
        <f t="shared" si="6"/>
        <v/>
      </c>
      <c r="AO40" s="21" t="str">
        <f t="shared" si="6"/>
        <v/>
      </c>
      <c r="AP40" s="21" t="str">
        <f t="shared" si="6"/>
        <v/>
      </c>
      <c r="AQ40" s="21" t="str">
        <f t="shared" si="6"/>
        <v/>
      </c>
      <c r="AR40" s="21" t="str">
        <f t="shared" si="6"/>
        <v/>
      </c>
      <c r="AS40" s="21" t="str">
        <f t="shared" si="6"/>
        <v/>
      </c>
      <c r="AT40" s="21" t="str">
        <f t="shared" si="6"/>
        <v/>
      </c>
      <c r="AU40" s="21" t="str">
        <f t="shared" si="6"/>
        <v/>
      </c>
    </row>
    <row r="41" spans="1:47" ht="21" customHeight="1" thickBot="1">
      <c r="A41" s="54">
        <f t="shared" si="4"/>
        <v>0</v>
      </c>
      <c r="B41" s="59">
        <v>35</v>
      </c>
      <c r="C41" s="83" t="str">
        <f t="shared" si="7"/>
        <v/>
      </c>
      <c r="D41" s="12"/>
      <c r="E41" s="12"/>
      <c r="F41" s="80">
        <f t="shared" si="8"/>
        <v>0</v>
      </c>
      <c r="G41" s="13"/>
      <c r="H41" s="16"/>
      <c r="I41" s="12"/>
      <c r="J41" s="14"/>
      <c r="K41" s="14" t="s">
        <v>1285</v>
      </c>
      <c r="L41" s="14"/>
      <c r="M41" s="14" t="s">
        <v>1286</v>
      </c>
      <c r="N41" s="14"/>
      <c r="O41" s="77" t="s">
        <v>1287</v>
      </c>
      <c r="P41" s="15"/>
      <c r="Q41" s="16"/>
      <c r="R41" s="16"/>
      <c r="S41" s="15"/>
      <c r="T41" s="16"/>
      <c r="U41" s="16"/>
      <c r="V41" s="15"/>
      <c r="W41" s="16"/>
      <c r="X41" s="16"/>
      <c r="Y41" s="15"/>
      <c r="Z41" s="16"/>
      <c r="AA41" s="16"/>
      <c r="AB41" s="15"/>
      <c r="AC41" s="16"/>
      <c r="AD41" s="16"/>
      <c r="AE41" s="60">
        <f t="shared" si="2"/>
        <v>0</v>
      </c>
      <c r="AF41" s="21" t="str">
        <f t="shared" si="5"/>
        <v/>
      </c>
      <c r="AG41" s="21" t="str">
        <f t="shared" ref="AG41:AU56" si="9">IF(P41="","",AG$6)</f>
        <v/>
      </c>
      <c r="AH41" s="21" t="str">
        <f t="shared" si="9"/>
        <v/>
      </c>
      <c r="AI41" s="21" t="str">
        <f t="shared" si="9"/>
        <v/>
      </c>
      <c r="AJ41" s="21" t="str">
        <f t="shared" si="9"/>
        <v/>
      </c>
      <c r="AK41" s="21" t="str">
        <f t="shared" si="9"/>
        <v/>
      </c>
      <c r="AL41" s="21" t="str">
        <f t="shared" si="9"/>
        <v/>
      </c>
      <c r="AM41" s="21" t="str">
        <f t="shared" si="9"/>
        <v/>
      </c>
      <c r="AN41" s="21" t="str">
        <f t="shared" si="9"/>
        <v/>
      </c>
      <c r="AO41" s="21" t="str">
        <f t="shared" si="9"/>
        <v/>
      </c>
      <c r="AP41" s="21" t="str">
        <f t="shared" si="9"/>
        <v/>
      </c>
      <c r="AQ41" s="21" t="str">
        <f t="shared" si="9"/>
        <v/>
      </c>
      <c r="AR41" s="21" t="str">
        <f t="shared" si="9"/>
        <v/>
      </c>
      <c r="AS41" s="21" t="str">
        <f t="shared" si="9"/>
        <v/>
      </c>
      <c r="AT41" s="21" t="str">
        <f t="shared" si="9"/>
        <v/>
      </c>
      <c r="AU41" s="21" t="str">
        <f t="shared" si="9"/>
        <v/>
      </c>
    </row>
    <row r="42" spans="1:47" ht="21" customHeight="1">
      <c r="A42" s="54">
        <f t="shared" si="4"/>
        <v>0</v>
      </c>
      <c r="B42" s="55">
        <v>36</v>
      </c>
      <c r="C42" s="81" t="str">
        <f t="shared" si="7"/>
        <v/>
      </c>
      <c r="D42" s="2"/>
      <c r="E42" s="2"/>
      <c r="F42" s="78">
        <f t="shared" si="8"/>
        <v>0</v>
      </c>
      <c r="G42" s="3"/>
      <c r="H42" s="6"/>
      <c r="I42" s="2"/>
      <c r="J42" s="4"/>
      <c r="K42" s="4" t="s">
        <v>1285</v>
      </c>
      <c r="L42" s="4"/>
      <c r="M42" s="4" t="s">
        <v>1286</v>
      </c>
      <c r="N42" s="4"/>
      <c r="O42" s="75" t="s">
        <v>1287</v>
      </c>
      <c r="P42" s="5"/>
      <c r="Q42" s="6"/>
      <c r="R42" s="6"/>
      <c r="S42" s="5"/>
      <c r="T42" s="6"/>
      <c r="U42" s="6"/>
      <c r="V42" s="5"/>
      <c r="W42" s="6"/>
      <c r="X42" s="6"/>
      <c r="Y42" s="5"/>
      <c r="Z42" s="6"/>
      <c r="AA42" s="6"/>
      <c r="AB42" s="5"/>
      <c r="AC42" s="6"/>
      <c r="AD42" s="6"/>
      <c r="AE42" s="56">
        <f t="shared" si="2"/>
        <v>0</v>
      </c>
      <c r="AF42" s="21" t="str">
        <f t="shared" si="5"/>
        <v/>
      </c>
      <c r="AG42" s="21" t="str">
        <f t="shared" si="9"/>
        <v/>
      </c>
      <c r="AH42" s="21" t="str">
        <f t="shared" si="9"/>
        <v/>
      </c>
      <c r="AI42" s="21" t="str">
        <f t="shared" si="9"/>
        <v/>
      </c>
      <c r="AJ42" s="21" t="str">
        <f t="shared" si="9"/>
        <v/>
      </c>
      <c r="AK42" s="21" t="str">
        <f t="shared" si="9"/>
        <v/>
      </c>
      <c r="AL42" s="21" t="str">
        <f t="shared" si="9"/>
        <v/>
      </c>
      <c r="AM42" s="21" t="str">
        <f t="shared" si="9"/>
        <v/>
      </c>
      <c r="AN42" s="21" t="str">
        <f t="shared" si="9"/>
        <v/>
      </c>
      <c r="AO42" s="21" t="str">
        <f t="shared" si="9"/>
        <v/>
      </c>
      <c r="AP42" s="21" t="str">
        <f t="shared" si="9"/>
        <v/>
      </c>
      <c r="AQ42" s="21" t="str">
        <f t="shared" si="9"/>
        <v/>
      </c>
      <c r="AR42" s="21" t="str">
        <f t="shared" si="9"/>
        <v/>
      </c>
      <c r="AS42" s="21" t="str">
        <f t="shared" si="9"/>
        <v/>
      </c>
      <c r="AT42" s="21" t="str">
        <f t="shared" si="9"/>
        <v/>
      </c>
      <c r="AU42" s="21" t="str">
        <f t="shared" si="9"/>
        <v/>
      </c>
    </row>
    <row r="43" spans="1:47" ht="21" customHeight="1">
      <c r="A43" s="54">
        <f t="shared" si="4"/>
        <v>0</v>
      </c>
      <c r="B43" s="57">
        <v>37</v>
      </c>
      <c r="C43" s="82" t="str">
        <f t="shared" si="7"/>
        <v/>
      </c>
      <c r="D43" s="7"/>
      <c r="E43" s="7"/>
      <c r="F43" s="79">
        <f t="shared" si="8"/>
        <v>0</v>
      </c>
      <c r="G43" s="8"/>
      <c r="H43" s="11"/>
      <c r="I43" s="7"/>
      <c r="J43" s="9"/>
      <c r="K43" s="9" t="s">
        <v>1285</v>
      </c>
      <c r="L43" s="9"/>
      <c r="M43" s="9" t="s">
        <v>1286</v>
      </c>
      <c r="N43" s="9"/>
      <c r="O43" s="76" t="s">
        <v>1287</v>
      </c>
      <c r="P43" s="10"/>
      <c r="Q43" s="11"/>
      <c r="R43" s="11"/>
      <c r="S43" s="10"/>
      <c r="T43" s="11"/>
      <c r="U43" s="11"/>
      <c r="V43" s="10"/>
      <c r="W43" s="11"/>
      <c r="X43" s="11"/>
      <c r="Y43" s="10"/>
      <c r="Z43" s="11"/>
      <c r="AA43" s="11"/>
      <c r="AB43" s="10"/>
      <c r="AC43" s="11"/>
      <c r="AD43" s="11"/>
      <c r="AE43" s="58">
        <f t="shared" si="2"/>
        <v>0</v>
      </c>
      <c r="AF43" s="21" t="str">
        <f t="shared" si="5"/>
        <v/>
      </c>
      <c r="AG43" s="21" t="str">
        <f t="shared" si="9"/>
        <v/>
      </c>
      <c r="AH43" s="21" t="str">
        <f t="shared" si="9"/>
        <v/>
      </c>
      <c r="AI43" s="21" t="str">
        <f t="shared" si="9"/>
        <v/>
      </c>
      <c r="AJ43" s="21" t="str">
        <f t="shared" si="9"/>
        <v/>
      </c>
      <c r="AK43" s="21" t="str">
        <f t="shared" si="9"/>
        <v/>
      </c>
      <c r="AL43" s="21" t="str">
        <f t="shared" si="9"/>
        <v/>
      </c>
      <c r="AM43" s="21" t="str">
        <f t="shared" si="9"/>
        <v/>
      </c>
      <c r="AN43" s="21" t="str">
        <f t="shared" si="9"/>
        <v/>
      </c>
      <c r="AO43" s="21" t="str">
        <f t="shared" si="9"/>
        <v/>
      </c>
      <c r="AP43" s="21" t="str">
        <f t="shared" si="9"/>
        <v/>
      </c>
      <c r="AQ43" s="21" t="str">
        <f t="shared" si="9"/>
        <v/>
      </c>
      <c r="AR43" s="21" t="str">
        <f t="shared" si="9"/>
        <v/>
      </c>
      <c r="AS43" s="21" t="str">
        <f t="shared" si="9"/>
        <v/>
      </c>
      <c r="AT43" s="21" t="str">
        <f t="shared" si="9"/>
        <v/>
      </c>
      <c r="AU43" s="21" t="str">
        <f t="shared" si="9"/>
        <v/>
      </c>
    </row>
    <row r="44" spans="1:47" ht="21" customHeight="1">
      <c r="A44" s="54">
        <f t="shared" si="4"/>
        <v>0</v>
      </c>
      <c r="B44" s="57">
        <v>38</v>
      </c>
      <c r="C44" s="82" t="str">
        <f t="shared" si="7"/>
        <v/>
      </c>
      <c r="D44" s="7"/>
      <c r="E44" s="7"/>
      <c r="F44" s="79">
        <f t="shared" si="8"/>
        <v>0</v>
      </c>
      <c r="G44" s="8"/>
      <c r="H44" s="11"/>
      <c r="I44" s="7"/>
      <c r="J44" s="9"/>
      <c r="K44" s="9" t="s">
        <v>1285</v>
      </c>
      <c r="L44" s="9"/>
      <c r="M44" s="9" t="s">
        <v>1286</v>
      </c>
      <c r="N44" s="9"/>
      <c r="O44" s="76" t="s">
        <v>1287</v>
      </c>
      <c r="P44" s="10"/>
      <c r="Q44" s="11"/>
      <c r="R44" s="11"/>
      <c r="S44" s="10"/>
      <c r="T44" s="11"/>
      <c r="U44" s="11"/>
      <c r="V44" s="10"/>
      <c r="W44" s="11"/>
      <c r="X44" s="11"/>
      <c r="Y44" s="10"/>
      <c r="Z44" s="11"/>
      <c r="AA44" s="11"/>
      <c r="AB44" s="10"/>
      <c r="AC44" s="11"/>
      <c r="AD44" s="11"/>
      <c r="AE44" s="58">
        <f t="shared" si="2"/>
        <v>0</v>
      </c>
      <c r="AF44" s="21" t="str">
        <f t="shared" si="5"/>
        <v/>
      </c>
      <c r="AG44" s="21" t="str">
        <f t="shared" si="9"/>
        <v/>
      </c>
      <c r="AH44" s="21" t="str">
        <f t="shared" si="9"/>
        <v/>
      </c>
      <c r="AI44" s="21" t="str">
        <f t="shared" si="9"/>
        <v/>
      </c>
      <c r="AJ44" s="21" t="str">
        <f t="shared" si="9"/>
        <v/>
      </c>
      <c r="AK44" s="21" t="str">
        <f t="shared" si="9"/>
        <v/>
      </c>
      <c r="AL44" s="21" t="str">
        <f t="shared" si="9"/>
        <v/>
      </c>
      <c r="AM44" s="21" t="str">
        <f t="shared" si="9"/>
        <v/>
      </c>
      <c r="AN44" s="21" t="str">
        <f t="shared" si="9"/>
        <v/>
      </c>
      <c r="AO44" s="21" t="str">
        <f t="shared" si="9"/>
        <v/>
      </c>
      <c r="AP44" s="21" t="str">
        <f t="shared" si="9"/>
        <v/>
      </c>
      <c r="AQ44" s="21" t="str">
        <f t="shared" si="9"/>
        <v/>
      </c>
      <c r="AR44" s="21" t="str">
        <f t="shared" si="9"/>
        <v/>
      </c>
      <c r="AS44" s="21" t="str">
        <f t="shared" si="9"/>
        <v/>
      </c>
      <c r="AT44" s="21" t="str">
        <f t="shared" si="9"/>
        <v/>
      </c>
      <c r="AU44" s="21" t="str">
        <f t="shared" si="9"/>
        <v/>
      </c>
    </row>
    <row r="45" spans="1:47" ht="21" customHeight="1">
      <c r="A45" s="54">
        <f t="shared" si="4"/>
        <v>0</v>
      </c>
      <c r="B45" s="57">
        <v>39</v>
      </c>
      <c r="C45" s="82" t="str">
        <f t="shared" si="7"/>
        <v/>
      </c>
      <c r="D45" s="7"/>
      <c r="E45" s="7"/>
      <c r="F45" s="79">
        <f t="shared" si="8"/>
        <v>0</v>
      </c>
      <c r="G45" s="8"/>
      <c r="H45" s="11"/>
      <c r="I45" s="7"/>
      <c r="J45" s="9"/>
      <c r="K45" s="9" t="s">
        <v>1285</v>
      </c>
      <c r="L45" s="9"/>
      <c r="M45" s="9" t="s">
        <v>1286</v>
      </c>
      <c r="N45" s="9"/>
      <c r="O45" s="76" t="s">
        <v>1287</v>
      </c>
      <c r="P45" s="10"/>
      <c r="Q45" s="11"/>
      <c r="R45" s="11"/>
      <c r="S45" s="10"/>
      <c r="T45" s="11"/>
      <c r="U45" s="11"/>
      <c r="V45" s="10"/>
      <c r="W45" s="11"/>
      <c r="X45" s="11"/>
      <c r="Y45" s="10"/>
      <c r="Z45" s="11"/>
      <c r="AA45" s="11"/>
      <c r="AB45" s="10"/>
      <c r="AC45" s="11"/>
      <c r="AD45" s="11"/>
      <c r="AE45" s="58">
        <f t="shared" si="2"/>
        <v>0</v>
      </c>
      <c r="AF45" s="21" t="str">
        <f t="shared" si="5"/>
        <v/>
      </c>
      <c r="AG45" s="21" t="str">
        <f t="shared" si="9"/>
        <v/>
      </c>
      <c r="AH45" s="21" t="str">
        <f t="shared" si="9"/>
        <v/>
      </c>
      <c r="AI45" s="21" t="str">
        <f t="shared" si="9"/>
        <v/>
      </c>
      <c r="AJ45" s="21" t="str">
        <f t="shared" si="9"/>
        <v/>
      </c>
      <c r="AK45" s="21" t="str">
        <f t="shared" si="9"/>
        <v/>
      </c>
      <c r="AL45" s="21" t="str">
        <f t="shared" si="9"/>
        <v/>
      </c>
      <c r="AM45" s="21" t="str">
        <f t="shared" si="9"/>
        <v/>
      </c>
      <c r="AN45" s="21" t="str">
        <f t="shared" si="9"/>
        <v/>
      </c>
      <c r="AO45" s="21" t="str">
        <f t="shared" si="9"/>
        <v/>
      </c>
      <c r="AP45" s="21" t="str">
        <f t="shared" si="9"/>
        <v/>
      </c>
      <c r="AQ45" s="21" t="str">
        <f t="shared" si="9"/>
        <v/>
      </c>
      <c r="AR45" s="21" t="str">
        <f t="shared" si="9"/>
        <v/>
      </c>
      <c r="AS45" s="21" t="str">
        <f t="shared" si="9"/>
        <v/>
      </c>
      <c r="AT45" s="21" t="str">
        <f t="shared" si="9"/>
        <v/>
      </c>
      <c r="AU45" s="21" t="str">
        <f t="shared" si="9"/>
        <v/>
      </c>
    </row>
    <row r="46" spans="1:47" ht="21" customHeight="1" thickBot="1">
      <c r="A46" s="54">
        <f t="shared" si="4"/>
        <v>0</v>
      </c>
      <c r="B46" s="59">
        <v>40</v>
      </c>
      <c r="C46" s="83" t="str">
        <f t="shared" si="7"/>
        <v/>
      </c>
      <c r="D46" s="12"/>
      <c r="E46" s="12"/>
      <c r="F46" s="80">
        <f t="shared" si="8"/>
        <v>0</v>
      </c>
      <c r="G46" s="13"/>
      <c r="H46" s="16"/>
      <c r="I46" s="12"/>
      <c r="J46" s="14"/>
      <c r="K46" s="14" t="s">
        <v>1285</v>
      </c>
      <c r="L46" s="14"/>
      <c r="M46" s="14" t="s">
        <v>1286</v>
      </c>
      <c r="N46" s="14"/>
      <c r="O46" s="77" t="s">
        <v>1287</v>
      </c>
      <c r="P46" s="15"/>
      <c r="Q46" s="16"/>
      <c r="R46" s="16"/>
      <c r="S46" s="15"/>
      <c r="T46" s="16"/>
      <c r="U46" s="16"/>
      <c r="V46" s="15"/>
      <c r="W46" s="16"/>
      <c r="X46" s="16"/>
      <c r="Y46" s="15"/>
      <c r="Z46" s="16"/>
      <c r="AA46" s="16"/>
      <c r="AB46" s="15"/>
      <c r="AC46" s="16"/>
      <c r="AD46" s="16"/>
      <c r="AE46" s="60">
        <f t="shared" si="2"/>
        <v>0</v>
      </c>
      <c r="AF46" s="21" t="str">
        <f t="shared" si="5"/>
        <v/>
      </c>
      <c r="AG46" s="21" t="str">
        <f t="shared" si="9"/>
        <v/>
      </c>
      <c r="AH46" s="21" t="str">
        <f t="shared" si="9"/>
        <v/>
      </c>
      <c r="AI46" s="21" t="str">
        <f t="shared" si="9"/>
        <v/>
      </c>
      <c r="AJ46" s="21" t="str">
        <f t="shared" si="9"/>
        <v/>
      </c>
      <c r="AK46" s="21" t="str">
        <f t="shared" si="9"/>
        <v/>
      </c>
      <c r="AL46" s="21" t="str">
        <f t="shared" si="9"/>
        <v/>
      </c>
      <c r="AM46" s="21" t="str">
        <f t="shared" si="9"/>
        <v/>
      </c>
      <c r="AN46" s="21" t="str">
        <f t="shared" si="9"/>
        <v/>
      </c>
      <c r="AO46" s="21" t="str">
        <f t="shared" si="9"/>
        <v/>
      </c>
      <c r="AP46" s="21" t="str">
        <f t="shared" si="9"/>
        <v/>
      </c>
      <c r="AQ46" s="21" t="str">
        <f t="shared" si="9"/>
        <v/>
      </c>
      <c r="AR46" s="21" t="str">
        <f t="shared" si="9"/>
        <v/>
      </c>
      <c r="AS46" s="21" t="str">
        <f t="shared" si="9"/>
        <v/>
      </c>
      <c r="AT46" s="21" t="str">
        <f t="shared" si="9"/>
        <v/>
      </c>
      <c r="AU46" s="21" t="str">
        <f t="shared" si="9"/>
        <v/>
      </c>
    </row>
    <row r="47" spans="1:47" ht="21" customHeight="1">
      <c r="A47" s="54">
        <f t="shared" si="4"/>
        <v>0</v>
      </c>
      <c r="B47" s="55">
        <v>41</v>
      </c>
      <c r="C47" s="81" t="str">
        <f t="shared" si="7"/>
        <v/>
      </c>
      <c r="D47" s="2"/>
      <c r="E47" s="2"/>
      <c r="F47" s="78">
        <f t="shared" si="8"/>
        <v>0</v>
      </c>
      <c r="G47" s="3"/>
      <c r="H47" s="6"/>
      <c r="I47" s="2"/>
      <c r="J47" s="4"/>
      <c r="K47" s="4" t="s">
        <v>1285</v>
      </c>
      <c r="L47" s="4"/>
      <c r="M47" s="4" t="s">
        <v>1286</v>
      </c>
      <c r="N47" s="4"/>
      <c r="O47" s="75" t="s">
        <v>1287</v>
      </c>
      <c r="P47" s="5"/>
      <c r="Q47" s="6"/>
      <c r="R47" s="6"/>
      <c r="S47" s="5"/>
      <c r="T47" s="6"/>
      <c r="U47" s="6"/>
      <c r="V47" s="5"/>
      <c r="W47" s="6"/>
      <c r="X47" s="6"/>
      <c r="Y47" s="5"/>
      <c r="Z47" s="6"/>
      <c r="AA47" s="6"/>
      <c r="AB47" s="5"/>
      <c r="AC47" s="6"/>
      <c r="AD47" s="6"/>
      <c r="AE47" s="56">
        <f t="shared" si="2"/>
        <v>0</v>
      </c>
      <c r="AF47" s="21" t="str">
        <f t="shared" si="5"/>
        <v/>
      </c>
      <c r="AG47" s="21" t="str">
        <f t="shared" si="9"/>
        <v/>
      </c>
      <c r="AH47" s="21" t="str">
        <f t="shared" si="9"/>
        <v/>
      </c>
      <c r="AI47" s="21" t="str">
        <f t="shared" si="9"/>
        <v/>
      </c>
      <c r="AJ47" s="21" t="str">
        <f t="shared" si="9"/>
        <v/>
      </c>
      <c r="AK47" s="21" t="str">
        <f t="shared" si="9"/>
        <v/>
      </c>
      <c r="AL47" s="21" t="str">
        <f t="shared" si="9"/>
        <v/>
      </c>
      <c r="AM47" s="21" t="str">
        <f t="shared" si="9"/>
        <v/>
      </c>
      <c r="AN47" s="21" t="str">
        <f t="shared" si="9"/>
        <v/>
      </c>
      <c r="AO47" s="21" t="str">
        <f t="shared" si="9"/>
        <v/>
      </c>
      <c r="AP47" s="21" t="str">
        <f t="shared" si="9"/>
        <v/>
      </c>
      <c r="AQ47" s="21" t="str">
        <f t="shared" si="9"/>
        <v/>
      </c>
      <c r="AR47" s="21" t="str">
        <f t="shared" si="9"/>
        <v/>
      </c>
      <c r="AS47" s="21" t="str">
        <f t="shared" si="9"/>
        <v/>
      </c>
      <c r="AT47" s="21" t="str">
        <f t="shared" si="9"/>
        <v/>
      </c>
      <c r="AU47" s="21" t="str">
        <f t="shared" si="9"/>
        <v/>
      </c>
    </row>
    <row r="48" spans="1:47" ht="21" customHeight="1">
      <c r="A48" s="54">
        <f t="shared" si="4"/>
        <v>0</v>
      </c>
      <c r="B48" s="57">
        <v>42</v>
      </c>
      <c r="C48" s="82" t="str">
        <f t="shared" si="7"/>
        <v/>
      </c>
      <c r="D48" s="7"/>
      <c r="E48" s="7"/>
      <c r="F48" s="79">
        <f t="shared" si="8"/>
        <v>0</v>
      </c>
      <c r="G48" s="8"/>
      <c r="H48" s="11"/>
      <c r="I48" s="7"/>
      <c r="J48" s="9"/>
      <c r="K48" s="9" t="s">
        <v>1285</v>
      </c>
      <c r="L48" s="9"/>
      <c r="M48" s="9" t="s">
        <v>1286</v>
      </c>
      <c r="N48" s="9"/>
      <c r="O48" s="76" t="s">
        <v>1287</v>
      </c>
      <c r="P48" s="10"/>
      <c r="Q48" s="11"/>
      <c r="R48" s="11"/>
      <c r="S48" s="10"/>
      <c r="T48" s="11"/>
      <c r="U48" s="11"/>
      <c r="V48" s="10"/>
      <c r="W48" s="11"/>
      <c r="X48" s="11"/>
      <c r="Y48" s="10"/>
      <c r="Z48" s="11"/>
      <c r="AA48" s="11"/>
      <c r="AB48" s="10"/>
      <c r="AC48" s="11"/>
      <c r="AD48" s="11"/>
      <c r="AE48" s="58">
        <f t="shared" si="2"/>
        <v>0</v>
      </c>
      <c r="AF48" s="21" t="str">
        <f t="shared" si="5"/>
        <v/>
      </c>
      <c r="AG48" s="21" t="str">
        <f t="shared" si="9"/>
        <v/>
      </c>
      <c r="AH48" s="21" t="str">
        <f t="shared" si="9"/>
        <v/>
      </c>
      <c r="AI48" s="21" t="str">
        <f t="shared" si="9"/>
        <v/>
      </c>
      <c r="AJ48" s="21" t="str">
        <f t="shared" si="9"/>
        <v/>
      </c>
      <c r="AK48" s="21" t="str">
        <f t="shared" si="9"/>
        <v/>
      </c>
      <c r="AL48" s="21" t="str">
        <f t="shared" si="9"/>
        <v/>
      </c>
      <c r="AM48" s="21" t="str">
        <f t="shared" si="9"/>
        <v/>
      </c>
      <c r="AN48" s="21" t="str">
        <f t="shared" si="9"/>
        <v/>
      </c>
      <c r="AO48" s="21" t="str">
        <f t="shared" si="9"/>
        <v/>
      </c>
      <c r="AP48" s="21" t="str">
        <f t="shared" si="9"/>
        <v/>
      </c>
      <c r="AQ48" s="21" t="str">
        <f t="shared" si="9"/>
        <v/>
      </c>
      <c r="AR48" s="21" t="str">
        <f t="shared" si="9"/>
        <v/>
      </c>
      <c r="AS48" s="21" t="str">
        <f t="shared" si="9"/>
        <v/>
      </c>
      <c r="AT48" s="21" t="str">
        <f t="shared" si="9"/>
        <v/>
      </c>
      <c r="AU48" s="21" t="str">
        <f t="shared" si="9"/>
        <v/>
      </c>
    </row>
    <row r="49" spans="1:47" ht="21" customHeight="1">
      <c r="A49" s="54">
        <f t="shared" si="4"/>
        <v>0</v>
      </c>
      <c r="B49" s="57">
        <v>43</v>
      </c>
      <c r="C49" s="82" t="str">
        <f t="shared" si="7"/>
        <v/>
      </c>
      <c r="D49" s="7"/>
      <c r="E49" s="7"/>
      <c r="F49" s="79">
        <f t="shared" si="8"/>
        <v>0</v>
      </c>
      <c r="G49" s="8"/>
      <c r="H49" s="11"/>
      <c r="I49" s="7"/>
      <c r="J49" s="9"/>
      <c r="K49" s="9" t="s">
        <v>1285</v>
      </c>
      <c r="L49" s="9"/>
      <c r="M49" s="9" t="s">
        <v>1286</v>
      </c>
      <c r="N49" s="9"/>
      <c r="O49" s="76" t="s">
        <v>1287</v>
      </c>
      <c r="P49" s="10"/>
      <c r="Q49" s="11"/>
      <c r="R49" s="11"/>
      <c r="S49" s="10"/>
      <c r="T49" s="11"/>
      <c r="U49" s="11"/>
      <c r="V49" s="10"/>
      <c r="W49" s="11"/>
      <c r="X49" s="11"/>
      <c r="Y49" s="10"/>
      <c r="Z49" s="11"/>
      <c r="AA49" s="11"/>
      <c r="AB49" s="10"/>
      <c r="AC49" s="11"/>
      <c r="AD49" s="11"/>
      <c r="AE49" s="58">
        <f t="shared" si="2"/>
        <v>0</v>
      </c>
      <c r="AF49" s="21" t="str">
        <f t="shared" si="5"/>
        <v/>
      </c>
      <c r="AG49" s="21" t="str">
        <f t="shared" si="9"/>
        <v/>
      </c>
      <c r="AH49" s="21" t="str">
        <f t="shared" si="9"/>
        <v/>
      </c>
      <c r="AI49" s="21" t="str">
        <f t="shared" si="9"/>
        <v/>
      </c>
      <c r="AJ49" s="21" t="str">
        <f t="shared" si="9"/>
        <v/>
      </c>
      <c r="AK49" s="21" t="str">
        <f t="shared" si="9"/>
        <v/>
      </c>
      <c r="AL49" s="21" t="str">
        <f t="shared" si="9"/>
        <v/>
      </c>
      <c r="AM49" s="21" t="str">
        <f t="shared" si="9"/>
        <v/>
      </c>
      <c r="AN49" s="21" t="str">
        <f t="shared" si="9"/>
        <v/>
      </c>
      <c r="AO49" s="21" t="str">
        <f t="shared" si="9"/>
        <v/>
      </c>
      <c r="AP49" s="21" t="str">
        <f t="shared" si="9"/>
        <v/>
      </c>
      <c r="AQ49" s="21" t="str">
        <f t="shared" si="9"/>
        <v/>
      </c>
      <c r="AR49" s="21" t="str">
        <f t="shared" si="9"/>
        <v/>
      </c>
      <c r="AS49" s="21" t="str">
        <f t="shared" si="9"/>
        <v/>
      </c>
      <c r="AT49" s="21" t="str">
        <f t="shared" si="9"/>
        <v/>
      </c>
      <c r="AU49" s="21" t="str">
        <f t="shared" si="9"/>
        <v/>
      </c>
    </row>
    <row r="50" spans="1:47" ht="21" customHeight="1">
      <c r="A50" s="54">
        <f t="shared" si="4"/>
        <v>0</v>
      </c>
      <c r="B50" s="57">
        <v>44</v>
      </c>
      <c r="C50" s="82" t="str">
        <f t="shared" si="7"/>
        <v/>
      </c>
      <c r="D50" s="7"/>
      <c r="E50" s="7"/>
      <c r="F50" s="79">
        <f t="shared" si="8"/>
        <v>0</v>
      </c>
      <c r="G50" s="8"/>
      <c r="H50" s="11"/>
      <c r="I50" s="7"/>
      <c r="J50" s="9"/>
      <c r="K50" s="9" t="s">
        <v>1285</v>
      </c>
      <c r="L50" s="9"/>
      <c r="M50" s="9" t="s">
        <v>1286</v>
      </c>
      <c r="N50" s="9"/>
      <c r="O50" s="76" t="s">
        <v>1287</v>
      </c>
      <c r="P50" s="10"/>
      <c r="Q50" s="11"/>
      <c r="R50" s="11"/>
      <c r="S50" s="10"/>
      <c r="T50" s="11"/>
      <c r="U50" s="11"/>
      <c r="V50" s="10"/>
      <c r="W50" s="11"/>
      <c r="X50" s="11"/>
      <c r="Y50" s="10"/>
      <c r="Z50" s="11"/>
      <c r="AA50" s="11"/>
      <c r="AB50" s="10"/>
      <c r="AC50" s="11"/>
      <c r="AD50" s="11"/>
      <c r="AE50" s="58">
        <f t="shared" si="2"/>
        <v>0</v>
      </c>
      <c r="AF50" s="21" t="str">
        <f t="shared" si="5"/>
        <v/>
      </c>
      <c r="AG50" s="21" t="str">
        <f t="shared" si="9"/>
        <v/>
      </c>
      <c r="AH50" s="21" t="str">
        <f t="shared" si="9"/>
        <v/>
      </c>
      <c r="AI50" s="21" t="str">
        <f t="shared" si="9"/>
        <v/>
      </c>
      <c r="AJ50" s="21" t="str">
        <f t="shared" si="9"/>
        <v/>
      </c>
      <c r="AK50" s="21" t="str">
        <f t="shared" si="9"/>
        <v/>
      </c>
      <c r="AL50" s="21" t="str">
        <f t="shared" si="9"/>
        <v/>
      </c>
      <c r="AM50" s="21" t="str">
        <f t="shared" si="9"/>
        <v/>
      </c>
      <c r="AN50" s="21" t="str">
        <f t="shared" si="9"/>
        <v/>
      </c>
      <c r="AO50" s="21" t="str">
        <f t="shared" si="9"/>
        <v/>
      </c>
      <c r="AP50" s="21" t="str">
        <f t="shared" si="9"/>
        <v/>
      </c>
      <c r="AQ50" s="21" t="str">
        <f t="shared" si="9"/>
        <v/>
      </c>
      <c r="AR50" s="21" t="str">
        <f t="shared" si="9"/>
        <v/>
      </c>
      <c r="AS50" s="21" t="str">
        <f t="shared" si="9"/>
        <v/>
      </c>
      <c r="AT50" s="21" t="str">
        <f t="shared" si="9"/>
        <v/>
      </c>
      <c r="AU50" s="21" t="str">
        <f t="shared" si="9"/>
        <v/>
      </c>
    </row>
    <row r="51" spans="1:47" ht="21" customHeight="1" thickBot="1">
      <c r="A51" s="54">
        <f t="shared" si="4"/>
        <v>0</v>
      </c>
      <c r="B51" s="59">
        <v>45</v>
      </c>
      <c r="C51" s="83" t="str">
        <f t="shared" si="7"/>
        <v/>
      </c>
      <c r="D51" s="12"/>
      <c r="E51" s="12"/>
      <c r="F51" s="80">
        <f t="shared" si="8"/>
        <v>0</v>
      </c>
      <c r="G51" s="13"/>
      <c r="H51" s="16"/>
      <c r="I51" s="12"/>
      <c r="J51" s="14"/>
      <c r="K51" s="14" t="s">
        <v>1285</v>
      </c>
      <c r="L51" s="14"/>
      <c r="M51" s="14" t="s">
        <v>1286</v>
      </c>
      <c r="N51" s="14"/>
      <c r="O51" s="77" t="s">
        <v>1287</v>
      </c>
      <c r="P51" s="15"/>
      <c r="Q51" s="16"/>
      <c r="R51" s="16"/>
      <c r="S51" s="15"/>
      <c r="T51" s="16"/>
      <c r="U51" s="16"/>
      <c r="V51" s="15"/>
      <c r="W51" s="16"/>
      <c r="X51" s="16"/>
      <c r="Y51" s="15"/>
      <c r="Z51" s="16"/>
      <c r="AA51" s="16"/>
      <c r="AB51" s="15"/>
      <c r="AC51" s="16"/>
      <c r="AD51" s="16"/>
      <c r="AE51" s="60">
        <f t="shared" si="2"/>
        <v>0</v>
      </c>
      <c r="AF51" s="21" t="str">
        <f t="shared" si="5"/>
        <v/>
      </c>
      <c r="AG51" s="21" t="str">
        <f t="shared" si="9"/>
        <v/>
      </c>
      <c r="AH51" s="21" t="str">
        <f t="shared" si="9"/>
        <v/>
      </c>
      <c r="AI51" s="21" t="str">
        <f t="shared" si="9"/>
        <v/>
      </c>
      <c r="AJ51" s="21" t="str">
        <f t="shared" si="9"/>
        <v/>
      </c>
      <c r="AK51" s="21" t="str">
        <f t="shared" si="9"/>
        <v/>
      </c>
      <c r="AL51" s="21" t="str">
        <f t="shared" si="9"/>
        <v/>
      </c>
      <c r="AM51" s="21" t="str">
        <f t="shared" si="9"/>
        <v/>
      </c>
      <c r="AN51" s="21" t="str">
        <f t="shared" si="9"/>
        <v/>
      </c>
      <c r="AO51" s="21" t="str">
        <f t="shared" si="9"/>
        <v/>
      </c>
      <c r="AP51" s="21" t="str">
        <f t="shared" si="9"/>
        <v/>
      </c>
      <c r="AQ51" s="21" t="str">
        <f t="shared" si="9"/>
        <v/>
      </c>
      <c r="AR51" s="21" t="str">
        <f t="shared" si="9"/>
        <v/>
      </c>
      <c r="AS51" s="21" t="str">
        <f t="shared" si="9"/>
        <v/>
      </c>
      <c r="AT51" s="21" t="str">
        <f t="shared" si="9"/>
        <v/>
      </c>
      <c r="AU51" s="21" t="str">
        <f t="shared" si="9"/>
        <v/>
      </c>
    </row>
    <row r="52" spans="1:47" ht="21" customHeight="1">
      <c r="A52" s="54">
        <f t="shared" si="4"/>
        <v>0</v>
      </c>
      <c r="B52" s="55">
        <v>46</v>
      </c>
      <c r="C52" s="81" t="str">
        <f t="shared" si="7"/>
        <v/>
      </c>
      <c r="D52" s="2"/>
      <c r="E52" s="2"/>
      <c r="F52" s="78">
        <f t="shared" si="8"/>
        <v>0</v>
      </c>
      <c r="G52" s="3"/>
      <c r="H52" s="6"/>
      <c r="I52" s="2"/>
      <c r="J52" s="4"/>
      <c r="K52" s="4" t="s">
        <v>1285</v>
      </c>
      <c r="L52" s="4"/>
      <c r="M52" s="4" t="s">
        <v>1286</v>
      </c>
      <c r="N52" s="4"/>
      <c r="O52" s="75" t="s">
        <v>1287</v>
      </c>
      <c r="P52" s="5"/>
      <c r="Q52" s="6"/>
      <c r="R52" s="6"/>
      <c r="S52" s="5"/>
      <c r="T52" s="6"/>
      <c r="U52" s="6"/>
      <c r="V52" s="5"/>
      <c r="W52" s="6"/>
      <c r="X52" s="6"/>
      <c r="Y52" s="5"/>
      <c r="Z52" s="6"/>
      <c r="AA52" s="6"/>
      <c r="AB52" s="5"/>
      <c r="AC52" s="6"/>
      <c r="AD52" s="6"/>
      <c r="AE52" s="56">
        <f t="shared" si="2"/>
        <v>0</v>
      </c>
      <c r="AF52" s="21" t="str">
        <f t="shared" si="5"/>
        <v/>
      </c>
      <c r="AG52" s="21" t="str">
        <f t="shared" si="9"/>
        <v/>
      </c>
      <c r="AH52" s="21" t="str">
        <f t="shared" si="9"/>
        <v/>
      </c>
      <c r="AI52" s="21" t="str">
        <f t="shared" si="9"/>
        <v/>
      </c>
      <c r="AJ52" s="21" t="str">
        <f t="shared" si="9"/>
        <v/>
      </c>
      <c r="AK52" s="21" t="str">
        <f t="shared" si="9"/>
        <v/>
      </c>
      <c r="AL52" s="21" t="str">
        <f t="shared" si="9"/>
        <v/>
      </c>
      <c r="AM52" s="21" t="str">
        <f t="shared" si="9"/>
        <v/>
      </c>
      <c r="AN52" s="21" t="str">
        <f t="shared" si="9"/>
        <v/>
      </c>
      <c r="AO52" s="21" t="str">
        <f t="shared" si="9"/>
        <v/>
      </c>
      <c r="AP52" s="21" t="str">
        <f t="shared" si="9"/>
        <v/>
      </c>
      <c r="AQ52" s="21" t="str">
        <f t="shared" si="9"/>
        <v/>
      </c>
      <c r="AR52" s="21" t="str">
        <f t="shared" si="9"/>
        <v/>
      </c>
      <c r="AS52" s="21" t="str">
        <f t="shared" si="9"/>
        <v/>
      </c>
      <c r="AT52" s="21" t="str">
        <f t="shared" si="9"/>
        <v/>
      </c>
      <c r="AU52" s="21" t="str">
        <f t="shared" si="9"/>
        <v/>
      </c>
    </row>
    <row r="53" spans="1:47" ht="21" customHeight="1">
      <c r="A53" s="54">
        <f t="shared" si="4"/>
        <v>0</v>
      </c>
      <c r="B53" s="57">
        <v>47</v>
      </c>
      <c r="C53" s="82" t="str">
        <f t="shared" si="7"/>
        <v/>
      </c>
      <c r="D53" s="7"/>
      <c r="E53" s="7"/>
      <c r="F53" s="79">
        <f t="shared" si="8"/>
        <v>0</v>
      </c>
      <c r="G53" s="8"/>
      <c r="H53" s="11"/>
      <c r="I53" s="7"/>
      <c r="J53" s="9"/>
      <c r="K53" s="9" t="s">
        <v>1285</v>
      </c>
      <c r="L53" s="9"/>
      <c r="M53" s="9" t="s">
        <v>1286</v>
      </c>
      <c r="N53" s="9"/>
      <c r="O53" s="76" t="s">
        <v>1287</v>
      </c>
      <c r="P53" s="10"/>
      <c r="Q53" s="11"/>
      <c r="R53" s="11"/>
      <c r="S53" s="10"/>
      <c r="T53" s="11"/>
      <c r="U53" s="11"/>
      <c r="V53" s="10"/>
      <c r="W53" s="11"/>
      <c r="X53" s="11"/>
      <c r="Y53" s="10"/>
      <c r="Z53" s="11"/>
      <c r="AA53" s="11"/>
      <c r="AB53" s="10"/>
      <c r="AC53" s="11"/>
      <c r="AD53" s="11"/>
      <c r="AE53" s="58">
        <f t="shared" si="2"/>
        <v>0</v>
      </c>
      <c r="AF53" s="21" t="str">
        <f t="shared" si="5"/>
        <v/>
      </c>
      <c r="AG53" s="21" t="str">
        <f t="shared" si="9"/>
        <v/>
      </c>
      <c r="AH53" s="21" t="str">
        <f t="shared" si="9"/>
        <v/>
      </c>
      <c r="AI53" s="21" t="str">
        <f t="shared" si="9"/>
        <v/>
      </c>
      <c r="AJ53" s="21" t="str">
        <f t="shared" si="9"/>
        <v/>
      </c>
      <c r="AK53" s="21" t="str">
        <f t="shared" si="9"/>
        <v/>
      </c>
      <c r="AL53" s="21" t="str">
        <f t="shared" si="9"/>
        <v/>
      </c>
      <c r="AM53" s="21" t="str">
        <f t="shared" si="9"/>
        <v/>
      </c>
      <c r="AN53" s="21" t="str">
        <f t="shared" si="9"/>
        <v/>
      </c>
      <c r="AO53" s="21" t="str">
        <f t="shared" si="9"/>
        <v/>
      </c>
      <c r="AP53" s="21" t="str">
        <f t="shared" si="9"/>
        <v/>
      </c>
      <c r="AQ53" s="21" t="str">
        <f t="shared" si="9"/>
        <v/>
      </c>
      <c r="AR53" s="21" t="str">
        <f t="shared" si="9"/>
        <v/>
      </c>
      <c r="AS53" s="21" t="str">
        <f t="shared" si="9"/>
        <v/>
      </c>
      <c r="AT53" s="21" t="str">
        <f t="shared" si="9"/>
        <v/>
      </c>
      <c r="AU53" s="21" t="str">
        <f t="shared" si="9"/>
        <v/>
      </c>
    </row>
    <row r="54" spans="1:47" ht="21" customHeight="1">
      <c r="A54" s="54">
        <f t="shared" si="4"/>
        <v>0</v>
      </c>
      <c r="B54" s="57">
        <v>48</v>
      </c>
      <c r="C54" s="82" t="str">
        <f t="shared" si="7"/>
        <v/>
      </c>
      <c r="D54" s="7"/>
      <c r="E54" s="7"/>
      <c r="F54" s="79">
        <f t="shared" si="8"/>
        <v>0</v>
      </c>
      <c r="G54" s="8"/>
      <c r="H54" s="11"/>
      <c r="I54" s="7"/>
      <c r="J54" s="9"/>
      <c r="K54" s="9" t="s">
        <v>1285</v>
      </c>
      <c r="L54" s="9"/>
      <c r="M54" s="9" t="s">
        <v>1286</v>
      </c>
      <c r="N54" s="9"/>
      <c r="O54" s="76" t="s">
        <v>1287</v>
      </c>
      <c r="P54" s="10"/>
      <c r="Q54" s="11"/>
      <c r="R54" s="11"/>
      <c r="S54" s="10"/>
      <c r="T54" s="11"/>
      <c r="U54" s="11"/>
      <c r="V54" s="10"/>
      <c r="W54" s="11"/>
      <c r="X54" s="11"/>
      <c r="Y54" s="10"/>
      <c r="Z54" s="11"/>
      <c r="AA54" s="11"/>
      <c r="AB54" s="10"/>
      <c r="AC54" s="11"/>
      <c r="AD54" s="11"/>
      <c r="AE54" s="58">
        <f t="shared" si="2"/>
        <v>0</v>
      </c>
      <c r="AF54" s="21" t="str">
        <f t="shared" si="5"/>
        <v/>
      </c>
      <c r="AG54" s="21" t="str">
        <f t="shared" si="9"/>
        <v/>
      </c>
      <c r="AH54" s="21" t="str">
        <f t="shared" si="9"/>
        <v/>
      </c>
      <c r="AI54" s="21" t="str">
        <f t="shared" si="9"/>
        <v/>
      </c>
      <c r="AJ54" s="21" t="str">
        <f t="shared" si="9"/>
        <v/>
      </c>
      <c r="AK54" s="21" t="str">
        <f t="shared" si="9"/>
        <v/>
      </c>
      <c r="AL54" s="21" t="str">
        <f t="shared" si="9"/>
        <v/>
      </c>
      <c r="AM54" s="21" t="str">
        <f t="shared" si="9"/>
        <v/>
      </c>
      <c r="AN54" s="21" t="str">
        <f t="shared" si="9"/>
        <v/>
      </c>
      <c r="AO54" s="21" t="str">
        <f t="shared" si="9"/>
        <v/>
      </c>
      <c r="AP54" s="21" t="str">
        <f t="shared" si="9"/>
        <v/>
      </c>
      <c r="AQ54" s="21" t="str">
        <f t="shared" si="9"/>
        <v/>
      </c>
      <c r="AR54" s="21" t="str">
        <f t="shared" si="9"/>
        <v/>
      </c>
      <c r="AS54" s="21" t="str">
        <f t="shared" si="9"/>
        <v/>
      </c>
      <c r="AT54" s="21" t="str">
        <f t="shared" si="9"/>
        <v/>
      </c>
      <c r="AU54" s="21" t="str">
        <f t="shared" si="9"/>
        <v/>
      </c>
    </row>
    <row r="55" spans="1:47" ht="21" customHeight="1">
      <c r="A55" s="54">
        <f t="shared" si="4"/>
        <v>0</v>
      </c>
      <c r="B55" s="57">
        <v>49</v>
      </c>
      <c r="C55" s="82" t="str">
        <f t="shared" si="7"/>
        <v/>
      </c>
      <c r="D55" s="7"/>
      <c r="E55" s="7"/>
      <c r="F55" s="79">
        <f t="shared" si="8"/>
        <v>0</v>
      </c>
      <c r="G55" s="8"/>
      <c r="H55" s="11"/>
      <c r="I55" s="7"/>
      <c r="J55" s="9"/>
      <c r="K55" s="9" t="s">
        <v>1285</v>
      </c>
      <c r="L55" s="9"/>
      <c r="M55" s="9" t="s">
        <v>1286</v>
      </c>
      <c r="N55" s="9"/>
      <c r="O55" s="76" t="s">
        <v>1287</v>
      </c>
      <c r="P55" s="10"/>
      <c r="Q55" s="11"/>
      <c r="R55" s="11"/>
      <c r="S55" s="10"/>
      <c r="T55" s="11"/>
      <c r="U55" s="11"/>
      <c r="V55" s="10"/>
      <c r="W55" s="11"/>
      <c r="X55" s="11"/>
      <c r="Y55" s="10"/>
      <c r="Z55" s="11"/>
      <c r="AA55" s="11"/>
      <c r="AB55" s="10"/>
      <c r="AC55" s="11"/>
      <c r="AD55" s="11"/>
      <c r="AE55" s="58">
        <f t="shared" si="2"/>
        <v>0</v>
      </c>
      <c r="AF55" s="21" t="str">
        <f t="shared" si="5"/>
        <v/>
      </c>
      <c r="AG55" s="21" t="str">
        <f t="shared" si="9"/>
        <v/>
      </c>
      <c r="AH55" s="21" t="str">
        <f t="shared" si="9"/>
        <v/>
      </c>
      <c r="AI55" s="21" t="str">
        <f t="shared" si="9"/>
        <v/>
      </c>
      <c r="AJ55" s="21" t="str">
        <f t="shared" si="9"/>
        <v/>
      </c>
      <c r="AK55" s="21" t="str">
        <f t="shared" si="9"/>
        <v/>
      </c>
      <c r="AL55" s="21" t="str">
        <f t="shared" si="9"/>
        <v/>
      </c>
      <c r="AM55" s="21" t="str">
        <f t="shared" si="9"/>
        <v/>
      </c>
      <c r="AN55" s="21" t="str">
        <f t="shared" si="9"/>
        <v/>
      </c>
      <c r="AO55" s="21" t="str">
        <f t="shared" si="9"/>
        <v/>
      </c>
      <c r="AP55" s="21" t="str">
        <f t="shared" si="9"/>
        <v/>
      </c>
      <c r="AQ55" s="21" t="str">
        <f t="shared" si="9"/>
        <v/>
      </c>
      <c r="AR55" s="21" t="str">
        <f t="shared" si="9"/>
        <v/>
      </c>
      <c r="AS55" s="21" t="str">
        <f t="shared" si="9"/>
        <v/>
      </c>
      <c r="AT55" s="21" t="str">
        <f t="shared" si="9"/>
        <v/>
      </c>
      <c r="AU55" s="21" t="str">
        <f t="shared" si="9"/>
        <v/>
      </c>
    </row>
    <row r="56" spans="1:47" ht="21" customHeight="1" thickBot="1">
      <c r="A56" s="54">
        <f t="shared" si="4"/>
        <v>0</v>
      </c>
      <c r="B56" s="59">
        <v>50</v>
      </c>
      <c r="C56" s="83" t="str">
        <f t="shared" si="7"/>
        <v/>
      </c>
      <c r="D56" s="12"/>
      <c r="E56" s="12"/>
      <c r="F56" s="80">
        <f t="shared" si="8"/>
        <v>0</v>
      </c>
      <c r="G56" s="13"/>
      <c r="H56" s="16"/>
      <c r="I56" s="12"/>
      <c r="J56" s="14"/>
      <c r="K56" s="14" t="s">
        <v>1285</v>
      </c>
      <c r="L56" s="14"/>
      <c r="M56" s="14" t="s">
        <v>1286</v>
      </c>
      <c r="N56" s="14"/>
      <c r="O56" s="77" t="s">
        <v>1287</v>
      </c>
      <c r="P56" s="15"/>
      <c r="Q56" s="16"/>
      <c r="R56" s="16"/>
      <c r="S56" s="15"/>
      <c r="T56" s="16"/>
      <c r="U56" s="16"/>
      <c r="V56" s="15"/>
      <c r="W56" s="16"/>
      <c r="X56" s="16"/>
      <c r="Y56" s="15"/>
      <c r="Z56" s="16"/>
      <c r="AA56" s="16"/>
      <c r="AB56" s="15"/>
      <c r="AC56" s="16"/>
      <c r="AD56" s="16"/>
      <c r="AE56" s="60">
        <f t="shared" si="2"/>
        <v>0</v>
      </c>
      <c r="AF56" s="21" t="str">
        <f t="shared" si="5"/>
        <v/>
      </c>
      <c r="AG56" s="21" t="str">
        <f t="shared" si="9"/>
        <v/>
      </c>
      <c r="AH56" s="21" t="str">
        <f t="shared" si="9"/>
        <v/>
      </c>
      <c r="AI56" s="21" t="str">
        <f t="shared" si="9"/>
        <v/>
      </c>
      <c r="AJ56" s="21" t="str">
        <f t="shared" si="9"/>
        <v/>
      </c>
      <c r="AK56" s="21" t="str">
        <f t="shared" si="9"/>
        <v/>
      </c>
      <c r="AL56" s="21" t="str">
        <f t="shared" si="9"/>
        <v/>
      </c>
      <c r="AM56" s="21" t="str">
        <f t="shared" si="9"/>
        <v/>
      </c>
      <c r="AN56" s="21" t="str">
        <f t="shared" si="9"/>
        <v/>
      </c>
      <c r="AO56" s="21" t="str">
        <f t="shared" si="9"/>
        <v/>
      </c>
      <c r="AP56" s="21" t="str">
        <f t="shared" si="9"/>
        <v/>
      </c>
      <c r="AQ56" s="21" t="str">
        <f t="shared" si="9"/>
        <v/>
      </c>
      <c r="AR56" s="21" t="str">
        <f t="shared" si="9"/>
        <v/>
      </c>
      <c r="AS56" s="21" t="str">
        <f t="shared" si="9"/>
        <v/>
      </c>
      <c r="AT56" s="21" t="str">
        <f t="shared" si="9"/>
        <v/>
      </c>
      <c r="AU56" s="21" t="str">
        <f t="shared" si="9"/>
        <v/>
      </c>
    </row>
    <row r="57" spans="1:47" ht="60" customHeight="1">
      <c r="P57" s="61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</row>
  </sheetData>
  <sheetProtection sheet="1" objects="1" scenarios="1"/>
  <mergeCells count="16">
    <mergeCell ref="Z1:AF2"/>
    <mergeCell ref="B6:D6"/>
    <mergeCell ref="W3:Y3"/>
    <mergeCell ref="Z3:AC3"/>
    <mergeCell ref="AD3:AE3"/>
    <mergeCell ref="G5:G6"/>
    <mergeCell ref="J6:O6"/>
    <mergeCell ref="R3:V3"/>
    <mergeCell ref="A1:E1"/>
    <mergeCell ref="B2:F3"/>
    <mergeCell ref="O3:P3"/>
    <mergeCell ref="J1:Q1"/>
    <mergeCell ref="H5:O5"/>
    <mergeCell ref="L2:M2"/>
    <mergeCell ref="L3:M3"/>
    <mergeCell ref="B5:E5"/>
  </mergeCells>
  <phoneticPr fontId="4"/>
  <dataValidations count="4">
    <dataValidation type="list" imeMode="hiragana" allowBlank="1" sqref="G7:G56" xr:uid="{8640680F-CB47-4D57-AA4B-32908030D0AE}">
      <formula1>"有(500円),無"</formula1>
    </dataValidation>
    <dataValidation imeMode="halfAlpha" allowBlank="1" showInputMessage="1" showErrorMessage="1" sqref="AE7:AE56" xr:uid="{A02E80FF-4B17-4DAC-9969-8CDD2097BCF9}"/>
    <dataValidation type="list" imeMode="hiragana" allowBlank="1" sqref="I7:I56" xr:uid="{1A2093B1-ABEB-4043-8C5B-5B6B7BAFAD77}">
      <formula1>"男,女"</formula1>
    </dataValidation>
    <dataValidation imeMode="hiragana" allowBlank="1" sqref="H7:H56" xr:uid="{3281C246-0354-4838-80D4-589CE8A06964}"/>
  </dataValidations>
  <pageMargins left="0.7" right="0.7" top="0.75" bottom="0.75" header="0.3" footer="0.3"/>
  <pageSetup paperSize="9" scale="73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F37E6-F7C1-4104-8DD4-204292B79E5D}">
  <dimension ref="A1:AU57"/>
  <sheetViews>
    <sheetView view="pageBreakPreview" zoomScaleNormal="100" zoomScaleSheetLayoutView="100" workbookViewId="0">
      <selection activeCell="H3" sqref="H3"/>
    </sheetView>
  </sheetViews>
  <sheetFormatPr defaultRowHeight="15"/>
  <cols>
    <col min="1" max="1" width="11.25" style="84" customWidth="1"/>
    <col min="2" max="2" width="4.375" style="84" bestFit="1" customWidth="1"/>
    <col min="3" max="3" width="6.875" style="84" customWidth="1"/>
    <col min="4" max="4" width="4.375" style="84" customWidth="1"/>
    <col min="5" max="5" width="7.25" style="84" customWidth="1"/>
    <col min="6" max="6" width="10.375" style="84" customWidth="1"/>
    <col min="7" max="7" width="8.25" style="84" customWidth="1"/>
    <col min="8" max="8" width="13" style="84" customWidth="1"/>
    <col min="9" max="9" width="4.25" style="84" customWidth="1"/>
    <col min="10" max="10" width="6.25" style="84" customWidth="1"/>
    <col min="11" max="11" width="2.875" style="84" customWidth="1"/>
    <col min="12" max="12" width="3.5" style="84" customWidth="1"/>
    <col min="13" max="13" width="2.875" style="84" customWidth="1"/>
    <col min="14" max="14" width="3.5" style="84" customWidth="1"/>
    <col min="15" max="15" width="2.625" style="84" customWidth="1"/>
    <col min="16" max="30" width="3.75" style="84" customWidth="1"/>
    <col min="31" max="31" width="7.75" style="84" customWidth="1"/>
    <col min="32" max="249" width="9" style="84"/>
    <col min="250" max="250" width="11.25" style="84" customWidth="1"/>
    <col min="251" max="251" width="4.375" style="84" bestFit="1" customWidth="1"/>
    <col min="252" max="252" width="15.375" style="84" customWidth="1"/>
    <col min="253" max="253" width="5.5" style="84" customWidth="1"/>
    <col min="254" max="255" width="4.375" style="84" customWidth="1"/>
    <col min="256" max="256" width="4.5" style="84" customWidth="1"/>
    <col min="257" max="263" width="4.375" style="84" customWidth="1"/>
    <col min="264" max="264" width="10.375" style="84" customWidth="1"/>
    <col min="265" max="265" width="8.25" style="84" customWidth="1"/>
    <col min="266" max="266" width="6.25" style="84" customWidth="1"/>
    <col min="267" max="267" width="2.875" style="84" customWidth="1"/>
    <col min="268" max="268" width="3.5" style="84" customWidth="1"/>
    <col min="269" max="269" width="2.875" style="84" customWidth="1"/>
    <col min="270" max="270" width="3.5" style="84" customWidth="1"/>
    <col min="271" max="271" width="2.625" style="84" customWidth="1"/>
    <col min="272" max="286" width="3.75" style="84" customWidth="1"/>
    <col min="287" max="287" width="7.75" style="84" customWidth="1"/>
    <col min="288" max="505" width="9" style="84"/>
    <col min="506" max="506" width="11.25" style="84" customWidth="1"/>
    <col min="507" max="507" width="4.375" style="84" bestFit="1" customWidth="1"/>
    <col min="508" max="508" width="15.375" style="84" customWidth="1"/>
    <col min="509" max="509" width="5.5" style="84" customWidth="1"/>
    <col min="510" max="511" width="4.375" style="84" customWidth="1"/>
    <col min="512" max="512" width="4.5" style="84" customWidth="1"/>
    <col min="513" max="519" width="4.375" style="84" customWidth="1"/>
    <col min="520" max="520" width="10.375" style="84" customWidth="1"/>
    <col min="521" max="521" width="8.25" style="84" customWidth="1"/>
    <col min="522" max="522" width="6.25" style="84" customWidth="1"/>
    <col min="523" max="523" width="2.875" style="84" customWidth="1"/>
    <col min="524" max="524" width="3.5" style="84" customWidth="1"/>
    <col min="525" max="525" width="2.875" style="84" customWidth="1"/>
    <col min="526" max="526" width="3.5" style="84" customWidth="1"/>
    <col min="527" max="527" width="2.625" style="84" customWidth="1"/>
    <col min="528" max="542" width="3.75" style="84" customWidth="1"/>
    <col min="543" max="543" width="7.75" style="84" customWidth="1"/>
    <col min="544" max="761" width="9" style="84"/>
    <col min="762" max="762" width="11.25" style="84" customWidth="1"/>
    <col min="763" max="763" width="4.375" style="84" bestFit="1" customWidth="1"/>
    <col min="764" max="764" width="15.375" style="84" customWidth="1"/>
    <col min="765" max="765" width="5.5" style="84" customWidth="1"/>
    <col min="766" max="767" width="4.375" style="84" customWidth="1"/>
    <col min="768" max="768" width="4.5" style="84" customWidth="1"/>
    <col min="769" max="775" width="4.375" style="84" customWidth="1"/>
    <col min="776" max="776" width="10.375" style="84" customWidth="1"/>
    <col min="777" max="777" width="8.25" style="84" customWidth="1"/>
    <col min="778" max="778" width="6.25" style="84" customWidth="1"/>
    <col min="779" max="779" width="2.875" style="84" customWidth="1"/>
    <col min="780" max="780" width="3.5" style="84" customWidth="1"/>
    <col min="781" max="781" width="2.875" style="84" customWidth="1"/>
    <col min="782" max="782" width="3.5" style="84" customWidth="1"/>
    <col min="783" max="783" width="2.625" style="84" customWidth="1"/>
    <col min="784" max="798" width="3.75" style="84" customWidth="1"/>
    <col min="799" max="799" width="7.75" style="84" customWidth="1"/>
    <col min="800" max="1017" width="9" style="84"/>
    <col min="1018" max="1018" width="11.25" style="84" customWidth="1"/>
    <col min="1019" max="1019" width="4.375" style="84" bestFit="1" customWidth="1"/>
    <col min="1020" max="1020" width="15.375" style="84" customWidth="1"/>
    <col min="1021" max="1021" width="5.5" style="84" customWidth="1"/>
    <col min="1022" max="1023" width="4.375" style="84" customWidth="1"/>
    <col min="1024" max="1024" width="4.5" style="84" customWidth="1"/>
    <col min="1025" max="1031" width="4.375" style="84" customWidth="1"/>
    <col min="1032" max="1032" width="10.375" style="84" customWidth="1"/>
    <col min="1033" max="1033" width="8.25" style="84" customWidth="1"/>
    <col min="1034" max="1034" width="6.25" style="84" customWidth="1"/>
    <col min="1035" max="1035" width="2.875" style="84" customWidth="1"/>
    <col min="1036" max="1036" width="3.5" style="84" customWidth="1"/>
    <col min="1037" max="1037" width="2.875" style="84" customWidth="1"/>
    <col min="1038" max="1038" width="3.5" style="84" customWidth="1"/>
    <col min="1039" max="1039" width="2.625" style="84" customWidth="1"/>
    <col min="1040" max="1054" width="3.75" style="84" customWidth="1"/>
    <col min="1055" max="1055" width="7.75" style="84" customWidth="1"/>
    <col min="1056" max="1273" width="9" style="84"/>
    <col min="1274" max="1274" width="11.25" style="84" customWidth="1"/>
    <col min="1275" max="1275" width="4.375" style="84" bestFit="1" customWidth="1"/>
    <col min="1276" max="1276" width="15.375" style="84" customWidth="1"/>
    <col min="1277" max="1277" width="5.5" style="84" customWidth="1"/>
    <col min="1278" max="1279" width="4.375" style="84" customWidth="1"/>
    <col min="1280" max="1280" width="4.5" style="84" customWidth="1"/>
    <col min="1281" max="1287" width="4.375" style="84" customWidth="1"/>
    <col min="1288" max="1288" width="10.375" style="84" customWidth="1"/>
    <col min="1289" max="1289" width="8.25" style="84" customWidth="1"/>
    <col min="1290" max="1290" width="6.25" style="84" customWidth="1"/>
    <col min="1291" max="1291" width="2.875" style="84" customWidth="1"/>
    <col min="1292" max="1292" width="3.5" style="84" customWidth="1"/>
    <col min="1293" max="1293" width="2.875" style="84" customWidth="1"/>
    <col min="1294" max="1294" width="3.5" style="84" customWidth="1"/>
    <col min="1295" max="1295" width="2.625" style="84" customWidth="1"/>
    <col min="1296" max="1310" width="3.75" style="84" customWidth="1"/>
    <col min="1311" max="1311" width="7.75" style="84" customWidth="1"/>
    <col min="1312" max="1529" width="9" style="84"/>
    <col min="1530" max="1530" width="11.25" style="84" customWidth="1"/>
    <col min="1531" max="1531" width="4.375" style="84" bestFit="1" customWidth="1"/>
    <col min="1532" max="1532" width="15.375" style="84" customWidth="1"/>
    <col min="1533" max="1533" width="5.5" style="84" customWidth="1"/>
    <col min="1534" max="1535" width="4.375" style="84" customWidth="1"/>
    <col min="1536" max="1536" width="4.5" style="84" customWidth="1"/>
    <col min="1537" max="1543" width="4.375" style="84" customWidth="1"/>
    <col min="1544" max="1544" width="10.375" style="84" customWidth="1"/>
    <col min="1545" max="1545" width="8.25" style="84" customWidth="1"/>
    <col min="1546" max="1546" width="6.25" style="84" customWidth="1"/>
    <col min="1547" max="1547" width="2.875" style="84" customWidth="1"/>
    <col min="1548" max="1548" width="3.5" style="84" customWidth="1"/>
    <col min="1549" max="1549" width="2.875" style="84" customWidth="1"/>
    <col min="1550" max="1550" width="3.5" style="84" customWidth="1"/>
    <col min="1551" max="1551" width="2.625" style="84" customWidth="1"/>
    <col min="1552" max="1566" width="3.75" style="84" customWidth="1"/>
    <col min="1567" max="1567" width="7.75" style="84" customWidth="1"/>
    <col min="1568" max="1785" width="9" style="84"/>
    <col min="1786" max="1786" width="11.25" style="84" customWidth="1"/>
    <col min="1787" max="1787" width="4.375" style="84" bestFit="1" customWidth="1"/>
    <col min="1788" max="1788" width="15.375" style="84" customWidth="1"/>
    <col min="1789" max="1789" width="5.5" style="84" customWidth="1"/>
    <col min="1790" max="1791" width="4.375" style="84" customWidth="1"/>
    <col min="1792" max="1792" width="4.5" style="84" customWidth="1"/>
    <col min="1793" max="1799" width="4.375" style="84" customWidth="1"/>
    <col min="1800" max="1800" width="10.375" style="84" customWidth="1"/>
    <col min="1801" max="1801" width="8.25" style="84" customWidth="1"/>
    <col min="1802" max="1802" width="6.25" style="84" customWidth="1"/>
    <col min="1803" max="1803" width="2.875" style="84" customWidth="1"/>
    <col min="1804" max="1804" width="3.5" style="84" customWidth="1"/>
    <col min="1805" max="1805" width="2.875" style="84" customWidth="1"/>
    <col min="1806" max="1806" width="3.5" style="84" customWidth="1"/>
    <col min="1807" max="1807" width="2.625" style="84" customWidth="1"/>
    <col min="1808" max="1822" width="3.75" style="84" customWidth="1"/>
    <col min="1823" max="1823" width="7.75" style="84" customWidth="1"/>
    <col min="1824" max="2041" width="9" style="84"/>
    <col min="2042" max="2042" width="11.25" style="84" customWidth="1"/>
    <col min="2043" max="2043" width="4.375" style="84" bestFit="1" customWidth="1"/>
    <col min="2044" max="2044" width="15.375" style="84" customWidth="1"/>
    <col min="2045" max="2045" width="5.5" style="84" customWidth="1"/>
    <col min="2046" max="2047" width="4.375" style="84" customWidth="1"/>
    <col min="2048" max="2048" width="4.5" style="84" customWidth="1"/>
    <col min="2049" max="2055" width="4.375" style="84" customWidth="1"/>
    <col min="2056" max="2056" width="10.375" style="84" customWidth="1"/>
    <col min="2057" max="2057" width="8.25" style="84" customWidth="1"/>
    <col min="2058" max="2058" width="6.25" style="84" customWidth="1"/>
    <col min="2059" max="2059" width="2.875" style="84" customWidth="1"/>
    <col min="2060" max="2060" width="3.5" style="84" customWidth="1"/>
    <col min="2061" max="2061" width="2.875" style="84" customWidth="1"/>
    <col min="2062" max="2062" width="3.5" style="84" customWidth="1"/>
    <col min="2063" max="2063" width="2.625" style="84" customWidth="1"/>
    <col min="2064" max="2078" width="3.75" style="84" customWidth="1"/>
    <col min="2079" max="2079" width="7.75" style="84" customWidth="1"/>
    <col min="2080" max="2297" width="9" style="84"/>
    <col min="2298" max="2298" width="11.25" style="84" customWidth="1"/>
    <col min="2299" max="2299" width="4.375" style="84" bestFit="1" customWidth="1"/>
    <col min="2300" max="2300" width="15.375" style="84" customWidth="1"/>
    <col min="2301" max="2301" width="5.5" style="84" customWidth="1"/>
    <col min="2302" max="2303" width="4.375" style="84" customWidth="1"/>
    <col min="2304" max="2304" width="4.5" style="84" customWidth="1"/>
    <col min="2305" max="2311" width="4.375" style="84" customWidth="1"/>
    <col min="2312" max="2312" width="10.375" style="84" customWidth="1"/>
    <col min="2313" max="2313" width="8.25" style="84" customWidth="1"/>
    <col min="2314" max="2314" width="6.25" style="84" customWidth="1"/>
    <col min="2315" max="2315" width="2.875" style="84" customWidth="1"/>
    <col min="2316" max="2316" width="3.5" style="84" customWidth="1"/>
    <col min="2317" max="2317" width="2.875" style="84" customWidth="1"/>
    <col min="2318" max="2318" width="3.5" style="84" customWidth="1"/>
    <col min="2319" max="2319" width="2.625" style="84" customWidth="1"/>
    <col min="2320" max="2334" width="3.75" style="84" customWidth="1"/>
    <col min="2335" max="2335" width="7.75" style="84" customWidth="1"/>
    <col min="2336" max="2553" width="9" style="84"/>
    <col min="2554" max="2554" width="11.25" style="84" customWidth="1"/>
    <col min="2555" max="2555" width="4.375" style="84" bestFit="1" customWidth="1"/>
    <col min="2556" max="2556" width="15.375" style="84" customWidth="1"/>
    <col min="2557" max="2557" width="5.5" style="84" customWidth="1"/>
    <col min="2558" max="2559" width="4.375" style="84" customWidth="1"/>
    <col min="2560" max="2560" width="4.5" style="84" customWidth="1"/>
    <col min="2561" max="2567" width="4.375" style="84" customWidth="1"/>
    <col min="2568" max="2568" width="10.375" style="84" customWidth="1"/>
    <col min="2569" max="2569" width="8.25" style="84" customWidth="1"/>
    <col min="2570" max="2570" width="6.25" style="84" customWidth="1"/>
    <col min="2571" max="2571" width="2.875" style="84" customWidth="1"/>
    <col min="2572" max="2572" width="3.5" style="84" customWidth="1"/>
    <col min="2573" max="2573" width="2.875" style="84" customWidth="1"/>
    <col min="2574" max="2574" width="3.5" style="84" customWidth="1"/>
    <col min="2575" max="2575" width="2.625" style="84" customWidth="1"/>
    <col min="2576" max="2590" width="3.75" style="84" customWidth="1"/>
    <col min="2591" max="2591" width="7.75" style="84" customWidth="1"/>
    <col min="2592" max="2809" width="9" style="84"/>
    <col min="2810" max="2810" width="11.25" style="84" customWidth="1"/>
    <col min="2811" max="2811" width="4.375" style="84" bestFit="1" customWidth="1"/>
    <col min="2812" max="2812" width="15.375" style="84" customWidth="1"/>
    <col min="2813" max="2813" width="5.5" style="84" customWidth="1"/>
    <col min="2814" max="2815" width="4.375" style="84" customWidth="1"/>
    <col min="2816" max="2816" width="4.5" style="84" customWidth="1"/>
    <col min="2817" max="2823" width="4.375" style="84" customWidth="1"/>
    <col min="2824" max="2824" width="10.375" style="84" customWidth="1"/>
    <col min="2825" max="2825" width="8.25" style="84" customWidth="1"/>
    <col min="2826" max="2826" width="6.25" style="84" customWidth="1"/>
    <col min="2827" max="2827" width="2.875" style="84" customWidth="1"/>
    <col min="2828" max="2828" width="3.5" style="84" customWidth="1"/>
    <col min="2829" max="2829" width="2.875" style="84" customWidth="1"/>
    <col min="2830" max="2830" width="3.5" style="84" customWidth="1"/>
    <col min="2831" max="2831" width="2.625" style="84" customWidth="1"/>
    <col min="2832" max="2846" width="3.75" style="84" customWidth="1"/>
    <col min="2847" max="2847" width="7.75" style="84" customWidth="1"/>
    <col min="2848" max="3065" width="9" style="84"/>
    <col min="3066" max="3066" width="11.25" style="84" customWidth="1"/>
    <col min="3067" max="3067" width="4.375" style="84" bestFit="1" customWidth="1"/>
    <col min="3068" max="3068" width="15.375" style="84" customWidth="1"/>
    <col min="3069" max="3069" width="5.5" style="84" customWidth="1"/>
    <col min="3070" max="3071" width="4.375" style="84" customWidth="1"/>
    <col min="3072" max="3072" width="4.5" style="84" customWidth="1"/>
    <col min="3073" max="3079" width="4.375" style="84" customWidth="1"/>
    <col min="3080" max="3080" width="10.375" style="84" customWidth="1"/>
    <col min="3081" max="3081" width="8.25" style="84" customWidth="1"/>
    <col min="3082" max="3082" width="6.25" style="84" customWidth="1"/>
    <col min="3083" max="3083" width="2.875" style="84" customWidth="1"/>
    <col min="3084" max="3084" width="3.5" style="84" customWidth="1"/>
    <col min="3085" max="3085" width="2.875" style="84" customWidth="1"/>
    <col min="3086" max="3086" width="3.5" style="84" customWidth="1"/>
    <col min="3087" max="3087" width="2.625" style="84" customWidth="1"/>
    <col min="3088" max="3102" width="3.75" style="84" customWidth="1"/>
    <col min="3103" max="3103" width="7.75" style="84" customWidth="1"/>
    <col min="3104" max="3321" width="9" style="84"/>
    <col min="3322" max="3322" width="11.25" style="84" customWidth="1"/>
    <col min="3323" max="3323" width="4.375" style="84" bestFit="1" customWidth="1"/>
    <col min="3324" max="3324" width="15.375" style="84" customWidth="1"/>
    <col min="3325" max="3325" width="5.5" style="84" customWidth="1"/>
    <col min="3326" max="3327" width="4.375" style="84" customWidth="1"/>
    <col min="3328" max="3328" width="4.5" style="84" customWidth="1"/>
    <col min="3329" max="3335" width="4.375" style="84" customWidth="1"/>
    <col min="3336" max="3336" width="10.375" style="84" customWidth="1"/>
    <col min="3337" max="3337" width="8.25" style="84" customWidth="1"/>
    <col min="3338" max="3338" width="6.25" style="84" customWidth="1"/>
    <col min="3339" max="3339" width="2.875" style="84" customWidth="1"/>
    <col min="3340" max="3340" width="3.5" style="84" customWidth="1"/>
    <col min="3341" max="3341" width="2.875" style="84" customWidth="1"/>
    <col min="3342" max="3342" width="3.5" style="84" customWidth="1"/>
    <col min="3343" max="3343" width="2.625" style="84" customWidth="1"/>
    <col min="3344" max="3358" width="3.75" style="84" customWidth="1"/>
    <col min="3359" max="3359" width="7.75" style="84" customWidth="1"/>
    <col min="3360" max="3577" width="9" style="84"/>
    <col min="3578" max="3578" width="11.25" style="84" customWidth="1"/>
    <col min="3579" max="3579" width="4.375" style="84" bestFit="1" customWidth="1"/>
    <col min="3580" max="3580" width="15.375" style="84" customWidth="1"/>
    <col min="3581" max="3581" width="5.5" style="84" customWidth="1"/>
    <col min="3582" max="3583" width="4.375" style="84" customWidth="1"/>
    <col min="3584" max="3584" width="4.5" style="84" customWidth="1"/>
    <col min="3585" max="3591" width="4.375" style="84" customWidth="1"/>
    <col min="3592" max="3592" width="10.375" style="84" customWidth="1"/>
    <col min="3593" max="3593" width="8.25" style="84" customWidth="1"/>
    <col min="3594" max="3594" width="6.25" style="84" customWidth="1"/>
    <col min="3595" max="3595" width="2.875" style="84" customWidth="1"/>
    <col min="3596" max="3596" width="3.5" style="84" customWidth="1"/>
    <col min="3597" max="3597" width="2.875" style="84" customWidth="1"/>
    <col min="3598" max="3598" width="3.5" style="84" customWidth="1"/>
    <col min="3599" max="3599" width="2.625" style="84" customWidth="1"/>
    <col min="3600" max="3614" width="3.75" style="84" customWidth="1"/>
    <col min="3615" max="3615" width="7.75" style="84" customWidth="1"/>
    <col min="3616" max="3833" width="9" style="84"/>
    <col min="3834" max="3834" width="11.25" style="84" customWidth="1"/>
    <col min="3835" max="3835" width="4.375" style="84" bestFit="1" customWidth="1"/>
    <col min="3836" max="3836" width="15.375" style="84" customWidth="1"/>
    <col min="3837" max="3837" width="5.5" style="84" customWidth="1"/>
    <col min="3838" max="3839" width="4.375" style="84" customWidth="1"/>
    <col min="3840" max="3840" width="4.5" style="84" customWidth="1"/>
    <col min="3841" max="3847" width="4.375" style="84" customWidth="1"/>
    <col min="3848" max="3848" width="10.375" style="84" customWidth="1"/>
    <col min="3849" max="3849" width="8.25" style="84" customWidth="1"/>
    <col min="3850" max="3850" width="6.25" style="84" customWidth="1"/>
    <col min="3851" max="3851" width="2.875" style="84" customWidth="1"/>
    <col min="3852" max="3852" width="3.5" style="84" customWidth="1"/>
    <col min="3853" max="3853" width="2.875" style="84" customWidth="1"/>
    <col min="3854" max="3854" width="3.5" style="84" customWidth="1"/>
    <col min="3855" max="3855" width="2.625" style="84" customWidth="1"/>
    <col min="3856" max="3870" width="3.75" style="84" customWidth="1"/>
    <col min="3871" max="3871" width="7.75" style="84" customWidth="1"/>
    <col min="3872" max="4089" width="9" style="84"/>
    <col min="4090" max="4090" width="11.25" style="84" customWidth="1"/>
    <col min="4091" max="4091" width="4.375" style="84" bestFit="1" customWidth="1"/>
    <col min="4092" max="4092" width="15.375" style="84" customWidth="1"/>
    <col min="4093" max="4093" width="5.5" style="84" customWidth="1"/>
    <col min="4094" max="4095" width="4.375" style="84" customWidth="1"/>
    <col min="4096" max="4096" width="4.5" style="84" customWidth="1"/>
    <col min="4097" max="4103" width="4.375" style="84" customWidth="1"/>
    <col min="4104" max="4104" width="10.375" style="84" customWidth="1"/>
    <col min="4105" max="4105" width="8.25" style="84" customWidth="1"/>
    <col min="4106" max="4106" width="6.25" style="84" customWidth="1"/>
    <col min="4107" max="4107" width="2.875" style="84" customWidth="1"/>
    <col min="4108" max="4108" width="3.5" style="84" customWidth="1"/>
    <col min="4109" max="4109" width="2.875" style="84" customWidth="1"/>
    <col min="4110" max="4110" width="3.5" style="84" customWidth="1"/>
    <col min="4111" max="4111" width="2.625" style="84" customWidth="1"/>
    <col min="4112" max="4126" width="3.75" style="84" customWidth="1"/>
    <col min="4127" max="4127" width="7.75" style="84" customWidth="1"/>
    <col min="4128" max="4345" width="9" style="84"/>
    <col min="4346" max="4346" width="11.25" style="84" customWidth="1"/>
    <col min="4347" max="4347" width="4.375" style="84" bestFit="1" customWidth="1"/>
    <col min="4348" max="4348" width="15.375" style="84" customWidth="1"/>
    <col min="4349" max="4349" width="5.5" style="84" customWidth="1"/>
    <col min="4350" max="4351" width="4.375" style="84" customWidth="1"/>
    <col min="4352" max="4352" width="4.5" style="84" customWidth="1"/>
    <col min="4353" max="4359" width="4.375" style="84" customWidth="1"/>
    <col min="4360" max="4360" width="10.375" style="84" customWidth="1"/>
    <col min="4361" max="4361" width="8.25" style="84" customWidth="1"/>
    <col min="4362" max="4362" width="6.25" style="84" customWidth="1"/>
    <col min="4363" max="4363" width="2.875" style="84" customWidth="1"/>
    <col min="4364" max="4364" width="3.5" style="84" customWidth="1"/>
    <col min="4365" max="4365" width="2.875" style="84" customWidth="1"/>
    <col min="4366" max="4366" width="3.5" style="84" customWidth="1"/>
    <col min="4367" max="4367" width="2.625" style="84" customWidth="1"/>
    <col min="4368" max="4382" width="3.75" style="84" customWidth="1"/>
    <col min="4383" max="4383" width="7.75" style="84" customWidth="1"/>
    <col min="4384" max="4601" width="9" style="84"/>
    <col min="4602" max="4602" width="11.25" style="84" customWidth="1"/>
    <col min="4603" max="4603" width="4.375" style="84" bestFit="1" customWidth="1"/>
    <col min="4604" max="4604" width="15.375" style="84" customWidth="1"/>
    <col min="4605" max="4605" width="5.5" style="84" customWidth="1"/>
    <col min="4606" max="4607" width="4.375" style="84" customWidth="1"/>
    <col min="4608" max="4608" width="4.5" style="84" customWidth="1"/>
    <col min="4609" max="4615" width="4.375" style="84" customWidth="1"/>
    <col min="4616" max="4616" width="10.375" style="84" customWidth="1"/>
    <col min="4617" max="4617" width="8.25" style="84" customWidth="1"/>
    <col min="4618" max="4618" width="6.25" style="84" customWidth="1"/>
    <col min="4619" max="4619" width="2.875" style="84" customWidth="1"/>
    <col min="4620" max="4620" width="3.5" style="84" customWidth="1"/>
    <col min="4621" max="4621" width="2.875" style="84" customWidth="1"/>
    <col min="4622" max="4622" width="3.5" style="84" customWidth="1"/>
    <col min="4623" max="4623" width="2.625" style="84" customWidth="1"/>
    <col min="4624" max="4638" width="3.75" style="84" customWidth="1"/>
    <col min="4639" max="4639" width="7.75" style="84" customWidth="1"/>
    <col min="4640" max="4857" width="9" style="84"/>
    <col min="4858" max="4858" width="11.25" style="84" customWidth="1"/>
    <col min="4859" max="4859" width="4.375" style="84" bestFit="1" customWidth="1"/>
    <col min="4860" max="4860" width="15.375" style="84" customWidth="1"/>
    <col min="4861" max="4861" width="5.5" style="84" customWidth="1"/>
    <col min="4862" max="4863" width="4.375" style="84" customWidth="1"/>
    <col min="4864" max="4864" width="4.5" style="84" customWidth="1"/>
    <col min="4865" max="4871" width="4.375" style="84" customWidth="1"/>
    <col min="4872" max="4872" width="10.375" style="84" customWidth="1"/>
    <col min="4873" max="4873" width="8.25" style="84" customWidth="1"/>
    <col min="4874" max="4874" width="6.25" style="84" customWidth="1"/>
    <col min="4875" max="4875" width="2.875" style="84" customWidth="1"/>
    <col min="4876" max="4876" width="3.5" style="84" customWidth="1"/>
    <col min="4877" max="4877" width="2.875" style="84" customWidth="1"/>
    <col min="4878" max="4878" width="3.5" style="84" customWidth="1"/>
    <col min="4879" max="4879" width="2.625" style="84" customWidth="1"/>
    <col min="4880" max="4894" width="3.75" style="84" customWidth="1"/>
    <col min="4895" max="4895" width="7.75" style="84" customWidth="1"/>
    <col min="4896" max="5113" width="9" style="84"/>
    <col min="5114" max="5114" width="11.25" style="84" customWidth="1"/>
    <col min="5115" max="5115" width="4.375" style="84" bestFit="1" customWidth="1"/>
    <col min="5116" max="5116" width="15.375" style="84" customWidth="1"/>
    <col min="5117" max="5117" width="5.5" style="84" customWidth="1"/>
    <col min="5118" max="5119" width="4.375" style="84" customWidth="1"/>
    <col min="5120" max="5120" width="4.5" style="84" customWidth="1"/>
    <col min="5121" max="5127" width="4.375" style="84" customWidth="1"/>
    <col min="5128" max="5128" width="10.375" style="84" customWidth="1"/>
    <col min="5129" max="5129" width="8.25" style="84" customWidth="1"/>
    <col min="5130" max="5130" width="6.25" style="84" customWidth="1"/>
    <col min="5131" max="5131" width="2.875" style="84" customWidth="1"/>
    <col min="5132" max="5132" width="3.5" style="84" customWidth="1"/>
    <col min="5133" max="5133" width="2.875" style="84" customWidth="1"/>
    <col min="5134" max="5134" width="3.5" style="84" customWidth="1"/>
    <col min="5135" max="5135" width="2.625" style="84" customWidth="1"/>
    <col min="5136" max="5150" width="3.75" style="84" customWidth="1"/>
    <col min="5151" max="5151" width="7.75" style="84" customWidth="1"/>
    <col min="5152" max="5369" width="9" style="84"/>
    <col min="5370" max="5370" width="11.25" style="84" customWidth="1"/>
    <col min="5371" max="5371" width="4.375" style="84" bestFit="1" customWidth="1"/>
    <col min="5372" max="5372" width="15.375" style="84" customWidth="1"/>
    <col min="5373" max="5373" width="5.5" style="84" customWidth="1"/>
    <col min="5374" max="5375" width="4.375" style="84" customWidth="1"/>
    <col min="5376" max="5376" width="4.5" style="84" customWidth="1"/>
    <col min="5377" max="5383" width="4.375" style="84" customWidth="1"/>
    <col min="5384" max="5384" width="10.375" style="84" customWidth="1"/>
    <col min="5385" max="5385" width="8.25" style="84" customWidth="1"/>
    <col min="5386" max="5386" width="6.25" style="84" customWidth="1"/>
    <col min="5387" max="5387" width="2.875" style="84" customWidth="1"/>
    <col min="5388" max="5388" width="3.5" style="84" customWidth="1"/>
    <col min="5389" max="5389" width="2.875" style="84" customWidth="1"/>
    <col min="5390" max="5390" width="3.5" style="84" customWidth="1"/>
    <col min="5391" max="5391" width="2.625" style="84" customWidth="1"/>
    <col min="5392" max="5406" width="3.75" style="84" customWidth="1"/>
    <col min="5407" max="5407" width="7.75" style="84" customWidth="1"/>
    <col min="5408" max="5625" width="9" style="84"/>
    <col min="5626" max="5626" width="11.25" style="84" customWidth="1"/>
    <col min="5627" max="5627" width="4.375" style="84" bestFit="1" customWidth="1"/>
    <col min="5628" max="5628" width="15.375" style="84" customWidth="1"/>
    <col min="5629" max="5629" width="5.5" style="84" customWidth="1"/>
    <col min="5630" max="5631" width="4.375" style="84" customWidth="1"/>
    <col min="5632" max="5632" width="4.5" style="84" customWidth="1"/>
    <col min="5633" max="5639" width="4.375" style="84" customWidth="1"/>
    <col min="5640" max="5640" width="10.375" style="84" customWidth="1"/>
    <col min="5641" max="5641" width="8.25" style="84" customWidth="1"/>
    <col min="5642" max="5642" width="6.25" style="84" customWidth="1"/>
    <col min="5643" max="5643" width="2.875" style="84" customWidth="1"/>
    <col min="5644" max="5644" width="3.5" style="84" customWidth="1"/>
    <col min="5645" max="5645" width="2.875" style="84" customWidth="1"/>
    <col min="5646" max="5646" width="3.5" style="84" customWidth="1"/>
    <col min="5647" max="5647" width="2.625" style="84" customWidth="1"/>
    <col min="5648" max="5662" width="3.75" style="84" customWidth="1"/>
    <col min="5663" max="5663" width="7.75" style="84" customWidth="1"/>
    <col min="5664" max="5881" width="9" style="84"/>
    <col min="5882" max="5882" width="11.25" style="84" customWidth="1"/>
    <col min="5883" max="5883" width="4.375" style="84" bestFit="1" customWidth="1"/>
    <col min="5884" max="5884" width="15.375" style="84" customWidth="1"/>
    <col min="5885" max="5885" width="5.5" style="84" customWidth="1"/>
    <col min="5886" max="5887" width="4.375" style="84" customWidth="1"/>
    <col min="5888" max="5888" width="4.5" style="84" customWidth="1"/>
    <col min="5889" max="5895" width="4.375" style="84" customWidth="1"/>
    <col min="5896" max="5896" width="10.375" style="84" customWidth="1"/>
    <col min="5897" max="5897" width="8.25" style="84" customWidth="1"/>
    <col min="5898" max="5898" width="6.25" style="84" customWidth="1"/>
    <col min="5899" max="5899" width="2.875" style="84" customWidth="1"/>
    <col min="5900" max="5900" width="3.5" style="84" customWidth="1"/>
    <col min="5901" max="5901" width="2.875" style="84" customWidth="1"/>
    <col min="5902" max="5902" width="3.5" style="84" customWidth="1"/>
    <col min="5903" max="5903" width="2.625" style="84" customWidth="1"/>
    <col min="5904" max="5918" width="3.75" style="84" customWidth="1"/>
    <col min="5919" max="5919" width="7.75" style="84" customWidth="1"/>
    <col min="5920" max="6137" width="9" style="84"/>
    <col min="6138" max="6138" width="11.25" style="84" customWidth="1"/>
    <col min="6139" max="6139" width="4.375" style="84" bestFit="1" customWidth="1"/>
    <col min="6140" max="6140" width="15.375" style="84" customWidth="1"/>
    <col min="6141" max="6141" width="5.5" style="84" customWidth="1"/>
    <col min="6142" max="6143" width="4.375" style="84" customWidth="1"/>
    <col min="6144" max="6144" width="4.5" style="84" customWidth="1"/>
    <col min="6145" max="6151" width="4.375" style="84" customWidth="1"/>
    <col min="6152" max="6152" width="10.375" style="84" customWidth="1"/>
    <col min="6153" max="6153" width="8.25" style="84" customWidth="1"/>
    <col min="6154" max="6154" width="6.25" style="84" customWidth="1"/>
    <col min="6155" max="6155" width="2.875" style="84" customWidth="1"/>
    <col min="6156" max="6156" width="3.5" style="84" customWidth="1"/>
    <col min="6157" max="6157" width="2.875" style="84" customWidth="1"/>
    <col min="6158" max="6158" width="3.5" style="84" customWidth="1"/>
    <col min="6159" max="6159" width="2.625" style="84" customWidth="1"/>
    <col min="6160" max="6174" width="3.75" style="84" customWidth="1"/>
    <col min="6175" max="6175" width="7.75" style="84" customWidth="1"/>
    <col min="6176" max="6393" width="9" style="84"/>
    <col min="6394" max="6394" width="11.25" style="84" customWidth="1"/>
    <col min="6395" max="6395" width="4.375" style="84" bestFit="1" customWidth="1"/>
    <col min="6396" max="6396" width="15.375" style="84" customWidth="1"/>
    <col min="6397" max="6397" width="5.5" style="84" customWidth="1"/>
    <col min="6398" max="6399" width="4.375" style="84" customWidth="1"/>
    <col min="6400" max="6400" width="4.5" style="84" customWidth="1"/>
    <col min="6401" max="6407" width="4.375" style="84" customWidth="1"/>
    <col min="6408" max="6408" width="10.375" style="84" customWidth="1"/>
    <col min="6409" max="6409" width="8.25" style="84" customWidth="1"/>
    <col min="6410" max="6410" width="6.25" style="84" customWidth="1"/>
    <col min="6411" max="6411" width="2.875" style="84" customWidth="1"/>
    <col min="6412" max="6412" width="3.5" style="84" customWidth="1"/>
    <col min="6413" max="6413" width="2.875" style="84" customWidth="1"/>
    <col min="6414" max="6414" width="3.5" style="84" customWidth="1"/>
    <col min="6415" max="6415" width="2.625" style="84" customWidth="1"/>
    <col min="6416" max="6430" width="3.75" style="84" customWidth="1"/>
    <col min="6431" max="6431" width="7.75" style="84" customWidth="1"/>
    <col min="6432" max="6649" width="9" style="84"/>
    <col min="6650" max="6650" width="11.25" style="84" customWidth="1"/>
    <col min="6651" max="6651" width="4.375" style="84" bestFit="1" customWidth="1"/>
    <col min="6652" max="6652" width="15.375" style="84" customWidth="1"/>
    <col min="6653" max="6653" width="5.5" style="84" customWidth="1"/>
    <col min="6654" max="6655" width="4.375" style="84" customWidth="1"/>
    <col min="6656" max="6656" width="4.5" style="84" customWidth="1"/>
    <col min="6657" max="6663" width="4.375" style="84" customWidth="1"/>
    <col min="6664" max="6664" width="10.375" style="84" customWidth="1"/>
    <col min="6665" max="6665" width="8.25" style="84" customWidth="1"/>
    <col min="6666" max="6666" width="6.25" style="84" customWidth="1"/>
    <col min="6667" max="6667" width="2.875" style="84" customWidth="1"/>
    <col min="6668" max="6668" width="3.5" style="84" customWidth="1"/>
    <col min="6669" max="6669" width="2.875" style="84" customWidth="1"/>
    <col min="6670" max="6670" width="3.5" style="84" customWidth="1"/>
    <col min="6671" max="6671" width="2.625" style="84" customWidth="1"/>
    <col min="6672" max="6686" width="3.75" style="84" customWidth="1"/>
    <col min="6687" max="6687" width="7.75" style="84" customWidth="1"/>
    <col min="6688" max="6905" width="9" style="84"/>
    <col min="6906" max="6906" width="11.25" style="84" customWidth="1"/>
    <col min="6907" max="6907" width="4.375" style="84" bestFit="1" customWidth="1"/>
    <col min="6908" max="6908" width="15.375" style="84" customWidth="1"/>
    <col min="6909" max="6909" width="5.5" style="84" customWidth="1"/>
    <col min="6910" max="6911" width="4.375" style="84" customWidth="1"/>
    <col min="6912" max="6912" width="4.5" style="84" customWidth="1"/>
    <col min="6913" max="6919" width="4.375" style="84" customWidth="1"/>
    <col min="6920" max="6920" width="10.375" style="84" customWidth="1"/>
    <col min="6921" max="6921" width="8.25" style="84" customWidth="1"/>
    <col min="6922" max="6922" width="6.25" style="84" customWidth="1"/>
    <col min="6923" max="6923" width="2.875" style="84" customWidth="1"/>
    <col min="6924" max="6924" width="3.5" style="84" customWidth="1"/>
    <col min="6925" max="6925" width="2.875" style="84" customWidth="1"/>
    <col min="6926" max="6926" width="3.5" style="84" customWidth="1"/>
    <col min="6927" max="6927" width="2.625" style="84" customWidth="1"/>
    <col min="6928" max="6942" width="3.75" style="84" customWidth="1"/>
    <col min="6943" max="6943" width="7.75" style="84" customWidth="1"/>
    <col min="6944" max="7161" width="9" style="84"/>
    <col min="7162" max="7162" width="11.25" style="84" customWidth="1"/>
    <col min="7163" max="7163" width="4.375" style="84" bestFit="1" customWidth="1"/>
    <col min="7164" max="7164" width="15.375" style="84" customWidth="1"/>
    <col min="7165" max="7165" width="5.5" style="84" customWidth="1"/>
    <col min="7166" max="7167" width="4.375" style="84" customWidth="1"/>
    <col min="7168" max="7168" width="4.5" style="84" customWidth="1"/>
    <col min="7169" max="7175" width="4.375" style="84" customWidth="1"/>
    <col min="7176" max="7176" width="10.375" style="84" customWidth="1"/>
    <col min="7177" max="7177" width="8.25" style="84" customWidth="1"/>
    <col min="7178" max="7178" width="6.25" style="84" customWidth="1"/>
    <col min="7179" max="7179" width="2.875" style="84" customWidth="1"/>
    <col min="7180" max="7180" width="3.5" style="84" customWidth="1"/>
    <col min="7181" max="7181" width="2.875" style="84" customWidth="1"/>
    <col min="7182" max="7182" width="3.5" style="84" customWidth="1"/>
    <col min="7183" max="7183" width="2.625" style="84" customWidth="1"/>
    <col min="7184" max="7198" width="3.75" style="84" customWidth="1"/>
    <col min="7199" max="7199" width="7.75" style="84" customWidth="1"/>
    <col min="7200" max="7417" width="9" style="84"/>
    <col min="7418" max="7418" width="11.25" style="84" customWidth="1"/>
    <col min="7419" max="7419" width="4.375" style="84" bestFit="1" customWidth="1"/>
    <col min="7420" max="7420" width="15.375" style="84" customWidth="1"/>
    <col min="7421" max="7421" width="5.5" style="84" customWidth="1"/>
    <col min="7422" max="7423" width="4.375" style="84" customWidth="1"/>
    <col min="7424" max="7424" width="4.5" style="84" customWidth="1"/>
    <col min="7425" max="7431" width="4.375" style="84" customWidth="1"/>
    <col min="7432" max="7432" width="10.375" style="84" customWidth="1"/>
    <col min="7433" max="7433" width="8.25" style="84" customWidth="1"/>
    <col min="7434" max="7434" width="6.25" style="84" customWidth="1"/>
    <col min="7435" max="7435" width="2.875" style="84" customWidth="1"/>
    <col min="7436" max="7436" width="3.5" style="84" customWidth="1"/>
    <col min="7437" max="7437" width="2.875" style="84" customWidth="1"/>
    <col min="7438" max="7438" width="3.5" style="84" customWidth="1"/>
    <col min="7439" max="7439" width="2.625" style="84" customWidth="1"/>
    <col min="7440" max="7454" width="3.75" style="84" customWidth="1"/>
    <col min="7455" max="7455" width="7.75" style="84" customWidth="1"/>
    <col min="7456" max="7673" width="9" style="84"/>
    <col min="7674" max="7674" width="11.25" style="84" customWidth="1"/>
    <col min="7675" max="7675" width="4.375" style="84" bestFit="1" customWidth="1"/>
    <col min="7676" max="7676" width="15.375" style="84" customWidth="1"/>
    <col min="7677" max="7677" width="5.5" style="84" customWidth="1"/>
    <col min="7678" max="7679" width="4.375" style="84" customWidth="1"/>
    <col min="7680" max="7680" width="4.5" style="84" customWidth="1"/>
    <col min="7681" max="7687" width="4.375" style="84" customWidth="1"/>
    <col min="7688" max="7688" width="10.375" style="84" customWidth="1"/>
    <col min="7689" max="7689" width="8.25" style="84" customWidth="1"/>
    <col min="7690" max="7690" width="6.25" style="84" customWidth="1"/>
    <col min="7691" max="7691" width="2.875" style="84" customWidth="1"/>
    <col min="7692" max="7692" width="3.5" style="84" customWidth="1"/>
    <col min="7693" max="7693" width="2.875" style="84" customWidth="1"/>
    <col min="7694" max="7694" width="3.5" style="84" customWidth="1"/>
    <col min="7695" max="7695" width="2.625" style="84" customWidth="1"/>
    <col min="7696" max="7710" width="3.75" style="84" customWidth="1"/>
    <col min="7711" max="7711" width="7.75" style="84" customWidth="1"/>
    <col min="7712" max="7929" width="9" style="84"/>
    <col min="7930" max="7930" width="11.25" style="84" customWidth="1"/>
    <col min="7931" max="7931" width="4.375" style="84" bestFit="1" customWidth="1"/>
    <col min="7932" max="7932" width="15.375" style="84" customWidth="1"/>
    <col min="7933" max="7933" width="5.5" style="84" customWidth="1"/>
    <col min="7934" max="7935" width="4.375" style="84" customWidth="1"/>
    <col min="7936" max="7936" width="4.5" style="84" customWidth="1"/>
    <col min="7937" max="7943" width="4.375" style="84" customWidth="1"/>
    <col min="7944" max="7944" width="10.375" style="84" customWidth="1"/>
    <col min="7945" max="7945" width="8.25" style="84" customWidth="1"/>
    <col min="7946" max="7946" width="6.25" style="84" customWidth="1"/>
    <col min="7947" max="7947" width="2.875" style="84" customWidth="1"/>
    <col min="7948" max="7948" width="3.5" style="84" customWidth="1"/>
    <col min="7949" max="7949" width="2.875" style="84" customWidth="1"/>
    <col min="7950" max="7950" width="3.5" style="84" customWidth="1"/>
    <col min="7951" max="7951" width="2.625" style="84" customWidth="1"/>
    <col min="7952" max="7966" width="3.75" style="84" customWidth="1"/>
    <col min="7967" max="7967" width="7.75" style="84" customWidth="1"/>
    <col min="7968" max="8185" width="9" style="84"/>
    <col min="8186" max="8186" width="11.25" style="84" customWidth="1"/>
    <col min="8187" max="8187" width="4.375" style="84" bestFit="1" customWidth="1"/>
    <col min="8188" max="8188" width="15.375" style="84" customWidth="1"/>
    <col min="8189" max="8189" width="5.5" style="84" customWidth="1"/>
    <col min="8190" max="8191" width="4.375" style="84" customWidth="1"/>
    <col min="8192" max="8192" width="4.5" style="84" customWidth="1"/>
    <col min="8193" max="8199" width="4.375" style="84" customWidth="1"/>
    <col min="8200" max="8200" width="10.375" style="84" customWidth="1"/>
    <col min="8201" max="8201" width="8.25" style="84" customWidth="1"/>
    <col min="8202" max="8202" width="6.25" style="84" customWidth="1"/>
    <col min="8203" max="8203" width="2.875" style="84" customWidth="1"/>
    <col min="8204" max="8204" width="3.5" style="84" customWidth="1"/>
    <col min="8205" max="8205" width="2.875" style="84" customWidth="1"/>
    <col min="8206" max="8206" width="3.5" style="84" customWidth="1"/>
    <col min="8207" max="8207" width="2.625" style="84" customWidth="1"/>
    <col min="8208" max="8222" width="3.75" style="84" customWidth="1"/>
    <col min="8223" max="8223" width="7.75" style="84" customWidth="1"/>
    <col min="8224" max="8441" width="9" style="84"/>
    <col min="8442" max="8442" width="11.25" style="84" customWidth="1"/>
    <col min="8443" max="8443" width="4.375" style="84" bestFit="1" customWidth="1"/>
    <col min="8444" max="8444" width="15.375" style="84" customWidth="1"/>
    <col min="8445" max="8445" width="5.5" style="84" customWidth="1"/>
    <col min="8446" max="8447" width="4.375" style="84" customWidth="1"/>
    <col min="8448" max="8448" width="4.5" style="84" customWidth="1"/>
    <col min="8449" max="8455" width="4.375" style="84" customWidth="1"/>
    <col min="8456" max="8456" width="10.375" style="84" customWidth="1"/>
    <col min="8457" max="8457" width="8.25" style="84" customWidth="1"/>
    <col min="8458" max="8458" width="6.25" style="84" customWidth="1"/>
    <col min="8459" max="8459" width="2.875" style="84" customWidth="1"/>
    <col min="8460" max="8460" width="3.5" style="84" customWidth="1"/>
    <col min="8461" max="8461" width="2.875" style="84" customWidth="1"/>
    <col min="8462" max="8462" width="3.5" style="84" customWidth="1"/>
    <col min="8463" max="8463" width="2.625" style="84" customWidth="1"/>
    <col min="8464" max="8478" width="3.75" style="84" customWidth="1"/>
    <col min="8479" max="8479" width="7.75" style="84" customWidth="1"/>
    <col min="8480" max="8697" width="9" style="84"/>
    <col min="8698" max="8698" width="11.25" style="84" customWidth="1"/>
    <col min="8699" max="8699" width="4.375" style="84" bestFit="1" customWidth="1"/>
    <col min="8700" max="8700" width="15.375" style="84" customWidth="1"/>
    <col min="8701" max="8701" width="5.5" style="84" customWidth="1"/>
    <col min="8702" max="8703" width="4.375" style="84" customWidth="1"/>
    <col min="8704" max="8704" width="4.5" style="84" customWidth="1"/>
    <col min="8705" max="8711" width="4.375" style="84" customWidth="1"/>
    <col min="8712" max="8712" width="10.375" style="84" customWidth="1"/>
    <col min="8713" max="8713" width="8.25" style="84" customWidth="1"/>
    <col min="8714" max="8714" width="6.25" style="84" customWidth="1"/>
    <col min="8715" max="8715" width="2.875" style="84" customWidth="1"/>
    <col min="8716" max="8716" width="3.5" style="84" customWidth="1"/>
    <col min="8717" max="8717" width="2.875" style="84" customWidth="1"/>
    <col min="8718" max="8718" width="3.5" style="84" customWidth="1"/>
    <col min="8719" max="8719" width="2.625" style="84" customWidth="1"/>
    <col min="8720" max="8734" width="3.75" style="84" customWidth="1"/>
    <col min="8735" max="8735" width="7.75" style="84" customWidth="1"/>
    <col min="8736" max="8953" width="9" style="84"/>
    <col min="8954" max="8954" width="11.25" style="84" customWidth="1"/>
    <col min="8955" max="8955" width="4.375" style="84" bestFit="1" customWidth="1"/>
    <col min="8956" max="8956" width="15.375" style="84" customWidth="1"/>
    <col min="8957" max="8957" width="5.5" style="84" customWidth="1"/>
    <col min="8958" max="8959" width="4.375" style="84" customWidth="1"/>
    <col min="8960" max="8960" width="4.5" style="84" customWidth="1"/>
    <col min="8961" max="8967" width="4.375" style="84" customWidth="1"/>
    <col min="8968" max="8968" width="10.375" style="84" customWidth="1"/>
    <col min="8969" max="8969" width="8.25" style="84" customWidth="1"/>
    <col min="8970" max="8970" width="6.25" style="84" customWidth="1"/>
    <col min="8971" max="8971" width="2.875" style="84" customWidth="1"/>
    <col min="8972" max="8972" width="3.5" style="84" customWidth="1"/>
    <col min="8973" max="8973" width="2.875" style="84" customWidth="1"/>
    <col min="8974" max="8974" width="3.5" style="84" customWidth="1"/>
    <col min="8975" max="8975" width="2.625" style="84" customWidth="1"/>
    <col min="8976" max="8990" width="3.75" style="84" customWidth="1"/>
    <col min="8991" max="8991" width="7.75" style="84" customWidth="1"/>
    <col min="8992" max="9209" width="9" style="84"/>
    <col min="9210" max="9210" width="11.25" style="84" customWidth="1"/>
    <col min="9211" max="9211" width="4.375" style="84" bestFit="1" customWidth="1"/>
    <col min="9212" max="9212" width="15.375" style="84" customWidth="1"/>
    <col min="9213" max="9213" width="5.5" style="84" customWidth="1"/>
    <col min="9214" max="9215" width="4.375" style="84" customWidth="1"/>
    <col min="9216" max="9216" width="4.5" style="84" customWidth="1"/>
    <col min="9217" max="9223" width="4.375" style="84" customWidth="1"/>
    <col min="9224" max="9224" width="10.375" style="84" customWidth="1"/>
    <col min="9225" max="9225" width="8.25" style="84" customWidth="1"/>
    <col min="9226" max="9226" width="6.25" style="84" customWidth="1"/>
    <col min="9227" max="9227" width="2.875" style="84" customWidth="1"/>
    <col min="9228" max="9228" width="3.5" style="84" customWidth="1"/>
    <col min="9229" max="9229" width="2.875" style="84" customWidth="1"/>
    <col min="9230" max="9230" width="3.5" style="84" customWidth="1"/>
    <col min="9231" max="9231" width="2.625" style="84" customWidth="1"/>
    <col min="9232" max="9246" width="3.75" style="84" customWidth="1"/>
    <col min="9247" max="9247" width="7.75" style="84" customWidth="1"/>
    <col min="9248" max="9465" width="9" style="84"/>
    <col min="9466" max="9466" width="11.25" style="84" customWidth="1"/>
    <col min="9467" max="9467" width="4.375" style="84" bestFit="1" customWidth="1"/>
    <col min="9468" max="9468" width="15.375" style="84" customWidth="1"/>
    <col min="9469" max="9469" width="5.5" style="84" customWidth="1"/>
    <col min="9470" max="9471" width="4.375" style="84" customWidth="1"/>
    <col min="9472" max="9472" width="4.5" style="84" customWidth="1"/>
    <col min="9473" max="9479" width="4.375" style="84" customWidth="1"/>
    <col min="9480" max="9480" width="10.375" style="84" customWidth="1"/>
    <col min="9481" max="9481" width="8.25" style="84" customWidth="1"/>
    <col min="9482" max="9482" width="6.25" style="84" customWidth="1"/>
    <col min="9483" max="9483" width="2.875" style="84" customWidth="1"/>
    <col min="9484" max="9484" width="3.5" style="84" customWidth="1"/>
    <col min="9485" max="9485" width="2.875" style="84" customWidth="1"/>
    <col min="9486" max="9486" width="3.5" style="84" customWidth="1"/>
    <col min="9487" max="9487" width="2.625" style="84" customWidth="1"/>
    <col min="9488" max="9502" width="3.75" style="84" customWidth="1"/>
    <col min="9503" max="9503" width="7.75" style="84" customWidth="1"/>
    <col min="9504" max="9721" width="9" style="84"/>
    <col min="9722" max="9722" width="11.25" style="84" customWidth="1"/>
    <col min="9723" max="9723" width="4.375" style="84" bestFit="1" customWidth="1"/>
    <col min="9724" max="9724" width="15.375" style="84" customWidth="1"/>
    <col min="9725" max="9725" width="5.5" style="84" customWidth="1"/>
    <col min="9726" max="9727" width="4.375" style="84" customWidth="1"/>
    <col min="9728" max="9728" width="4.5" style="84" customWidth="1"/>
    <col min="9729" max="9735" width="4.375" style="84" customWidth="1"/>
    <col min="9736" max="9736" width="10.375" style="84" customWidth="1"/>
    <col min="9737" max="9737" width="8.25" style="84" customWidth="1"/>
    <col min="9738" max="9738" width="6.25" style="84" customWidth="1"/>
    <col min="9739" max="9739" width="2.875" style="84" customWidth="1"/>
    <col min="9740" max="9740" width="3.5" style="84" customWidth="1"/>
    <col min="9741" max="9741" width="2.875" style="84" customWidth="1"/>
    <col min="9742" max="9742" width="3.5" style="84" customWidth="1"/>
    <col min="9743" max="9743" width="2.625" style="84" customWidth="1"/>
    <col min="9744" max="9758" width="3.75" style="84" customWidth="1"/>
    <col min="9759" max="9759" width="7.75" style="84" customWidth="1"/>
    <col min="9760" max="9977" width="9" style="84"/>
    <col min="9978" max="9978" width="11.25" style="84" customWidth="1"/>
    <col min="9979" max="9979" width="4.375" style="84" bestFit="1" customWidth="1"/>
    <col min="9980" max="9980" width="15.375" style="84" customWidth="1"/>
    <col min="9981" max="9981" width="5.5" style="84" customWidth="1"/>
    <col min="9982" max="9983" width="4.375" style="84" customWidth="1"/>
    <col min="9984" max="9984" width="4.5" style="84" customWidth="1"/>
    <col min="9985" max="9991" width="4.375" style="84" customWidth="1"/>
    <col min="9992" max="9992" width="10.375" style="84" customWidth="1"/>
    <col min="9993" max="9993" width="8.25" style="84" customWidth="1"/>
    <col min="9994" max="9994" width="6.25" style="84" customWidth="1"/>
    <col min="9995" max="9995" width="2.875" style="84" customWidth="1"/>
    <col min="9996" max="9996" width="3.5" style="84" customWidth="1"/>
    <col min="9997" max="9997" width="2.875" style="84" customWidth="1"/>
    <col min="9998" max="9998" width="3.5" style="84" customWidth="1"/>
    <col min="9999" max="9999" width="2.625" style="84" customWidth="1"/>
    <col min="10000" max="10014" width="3.75" style="84" customWidth="1"/>
    <col min="10015" max="10015" width="7.75" style="84" customWidth="1"/>
    <col min="10016" max="10233" width="9" style="84"/>
    <col min="10234" max="10234" width="11.25" style="84" customWidth="1"/>
    <col min="10235" max="10235" width="4.375" style="84" bestFit="1" customWidth="1"/>
    <col min="10236" max="10236" width="15.375" style="84" customWidth="1"/>
    <col min="10237" max="10237" width="5.5" style="84" customWidth="1"/>
    <col min="10238" max="10239" width="4.375" style="84" customWidth="1"/>
    <col min="10240" max="10240" width="4.5" style="84" customWidth="1"/>
    <col min="10241" max="10247" width="4.375" style="84" customWidth="1"/>
    <col min="10248" max="10248" width="10.375" style="84" customWidth="1"/>
    <col min="10249" max="10249" width="8.25" style="84" customWidth="1"/>
    <col min="10250" max="10250" width="6.25" style="84" customWidth="1"/>
    <col min="10251" max="10251" width="2.875" style="84" customWidth="1"/>
    <col min="10252" max="10252" width="3.5" style="84" customWidth="1"/>
    <col min="10253" max="10253" width="2.875" style="84" customWidth="1"/>
    <col min="10254" max="10254" width="3.5" style="84" customWidth="1"/>
    <col min="10255" max="10255" width="2.625" style="84" customWidth="1"/>
    <col min="10256" max="10270" width="3.75" style="84" customWidth="1"/>
    <col min="10271" max="10271" width="7.75" style="84" customWidth="1"/>
    <col min="10272" max="10489" width="9" style="84"/>
    <col min="10490" max="10490" width="11.25" style="84" customWidth="1"/>
    <col min="10491" max="10491" width="4.375" style="84" bestFit="1" customWidth="1"/>
    <col min="10492" max="10492" width="15.375" style="84" customWidth="1"/>
    <col min="10493" max="10493" width="5.5" style="84" customWidth="1"/>
    <col min="10494" max="10495" width="4.375" style="84" customWidth="1"/>
    <col min="10496" max="10496" width="4.5" style="84" customWidth="1"/>
    <col min="10497" max="10503" width="4.375" style="84" customWidth="1"/>
    <col min="10504" max="10504" width="10.375" style="84" customWidth="1"/>
    <col min="10505" max="10505" width="8.25" style="84" customWidth="1"/>
    <col min="10506" max="10506" width="6.25" style="84" customWidth="1"/>
    <col min="10507" max="10507" width="2.875" style="84" customWidth="1"/>
    <col min="10508" max="10508" width="3.5" style="84" customWidth="1"/>
    <col min="10509" max="10509" width="2.875" style="84" customWidth="1"/>
    <col min="10510" max="10510" width="3.5" style="84" customWidth="1"/>
    <col min="10511" max="10511" width="2.625" style="84" customWidth="1"/>
    <col min="10512" max="10526" width="3.75" style="84" customWidth="1"/>
    <col min="10527" max="10527" width="7.75" style="84" customWidth="1"/>
    <col min="10528" max="10745" width="9" style="84"/>
    <col min="10746" max="10746" width="11.25" style="84" customWidth="1"/>
    <col min="10747" max="10747" width="4.375" style="84" bestFit="1" customWidth="1"/>
    <col min="10748" max="10748" width="15.375" style="84" customWidth="1"/>
    <col min="10749" max="10749" width="5.5" style="84" customWidth="1"/>
    <col min="10750" max="10751" width="4.375" style="84" customWidth="1"/>
    <col min="10752" max="10752" width="4.5" style="84" customWidth="1"/>
    <col min="10753" max="10759" width="4.375" style="84" customWidth="1"/>
    <col min="10760" max="10760" width="10.375" style="84" customWidth="1"/>
    <col min="10761" max="10761" width="8.25" style="84" customWidth="1"/>
    <col min="10762" max="10762" width="6.25" style="84" customWidth="1"/>
    <col min="10763" max="10763" width="2.875" style="84" customWidth="1"/>
    <col min="10764" max="10764" width="3.5" style="84" customWidth="1"/>
    <col min="10765" max="10765" width="2.875" style="84" customWidth="1"/>
    <col min="10766" max="10766" width="3.5" style="84" customWidth="1"/>
    <col min="10767" max="10767" width="2.625" style="84" customWidth="1"/>
    <col min="10768" max="10782" width="3.75" style="84" customWidth="1"/>
    <col min="10783" max="10783" width="7.75" style="84" customWidth="1"/>
    <col min="10784" max="11001" width="9" style="84"/>
    <col min="11002" max="11002" width="11.25" style="84" customWidth="1"/>
    <col min="11003" max="11003" width="4.375" style="84" bestFit="1" customWidth="1"/>
    <col min="11004" max="11004" width="15.375" style="84" customWidth="1"/>
    <col min="11005" max="11005" width="5.5" style="84" customWidth="1"/>
    <col min="11006" max="11007" width="4.375" style="84" customWidth="1"/>
    <col min="11008" max="11008" width="4.5" style="84" customWidth="1"/>
    <col min="11009" max="11015" width="4.375" style="84" customWidth="1"/>
    <col min="11016" max="11016" width="10.375" style="84" customWidth="1"/>
    <col min="11017" max="11017" width="8.25" style="84" customWidth="1"/>
    <col min="11018" max="11018" width="6.25" style="84" customWidth="1"/>
    <col min="11019" max="11019" width="2.875" style="84" customWidth="1"/>
    <col min="11020" max="11020" width="3.5" style="84" customWidth="1"/>
    <col min="11021" max="11021" width="2.875" style="84" customWidth="1"/>
    <col min="11022" max="11022" width="3.5" style="84" customWidth="1"/>
    <col min="11023" max="11023" width="2.625" style="84" customWidth="1"/>
    <col min="11024" max="11038" width="3.75" style="84" customWidth="1"/>
    <col min="11039" max="11039" width="7.75" style="84" customWidth="1"/>
    <col min="11040" max="11257" width="9" style="84"/>
    <col min="11258" max="11258" width="11.25" style="84" customWidth="1"/>
    <col min="11259" max="11259" width="4.375" style="84" bestFit="1" customWidth="1"/>
    <col min="11260" max="11260" width="15.375" style="84" customWidth="1"/>
    <col min="11261" max="11261" width="5.5" style="84" customWidth="1"/>
    <col min="11262" max="11263" width="4.375" style="84" customWidth="1"/>
    <col min="11264" max="11264" width="4.5" style="84" customWidth="1"/>
    <col min="11265" max="11271" width="4.375" style="84" customWidth="1"/>
    <col min="11272" max="11272" width="10.375" style="84" customWidth="1"/>
    <col min="11273" max="11273" width="8.25" style="84" customWidth="1"/>
    <col min="11274" max="11274" width="6.25" style="84" customWidth="1"/>
    <col min="11275" max="11275" width="2.875" style="84" customWidth="1"/>
    <col min="11276" max="11276" width="3.5" style="84" customWidth="1"/>
    <col min="11277" max="11277" width="2.875" style="84" customWidth="1"/>
    <col min="11278" max="11278" width="3.5" style="84" customWidth="1"/>
    <col min="11279" max="11279" width="2.625" style="84" customWidth="1"/>
    <col min="11280" max="11294" width="3.75" style="84" customWidth="1"/>
    <col min="11295" max="11295" width="7.75" style="84" customWidth="1"/>
    <col min="11296" max="11513" width="9" style="84"/>
    <col min="11514" max="11514" width="11.25" style="84" customWidth="1"/>
    <col min="11515" max="11515" width="4.375" style="84" bestFit="1" customWidth="1"/>
    <col min="11516" max="11516" width="15.375" style="84" customWidth="1"/>
    <col min="11517" max="11517" width="5.5" style="84" customWidth="1"/>
    <col min="11518" max="11519" width="4.375" style="84" customWidth="1"/>
    <col min="11520" max="11520" width="4.5" style="84" customWidth="1"/>
    <col min="11521" max="11527" width="4.375" style="84" customWidth="1"/>
    <col min="11528" max="11528" width="10.375" style="84" customWidth="1"/>
    <col min="11529" max="11529" width="8.25" style="84" customWidth="1"/>
    <col min="11530" max="11530" width="6.25" style="84" customWidth="1"/>
    <col min="11531" max="11531" width="2.875" style="84" customWidth="1"/>
    <col min="11532" max="11532" width="3.5" style="84" customWidth="1"/>
    <col min="11533" max="11533" width="2.875" style="84" customWidth="1"/>
    <col min="11534" max="11534" width="3.5" style="84" customWidth="1"/>
    <col min="11535" max="11535" width="2.625" style="84" customWidth="1"/>
    <col min="11536" max="11550" width="3.75" style="84" customWidth="1"/>
    <col min="11551" max="11551" width="7.75" style="84" customWidth="1"/>
    <col min="11552" max="11769" width="9" style="84"/>
    <col min="11770" max="11770" width="11.25" style="84" customWidth="1"/>
    <col min="11771" max="11771" width="4.375" style="84" bestFit="1" customWidth="1"/>
    <col min="11772" max="11772" width="15.375" style="84" customWidth="1"/>
    <col min="11773" max="11773" width="5.5" style="84" customWidth="1"/>
    <col min="11774" max="11775" width="4.375" style="84" customWidth="1"/>
    <col min="11776" max="11776" width="4.5" style="84" customWidth="1"/>
    <col min="11777" max="11783" width="4.375" style="84" customWidth="1"/>
    <col min="11784" max="11784" width="10.375" style="84" customWidth="1"/>
    <col min="11785" max="11785" width="8.25" style="84" customWidth="1"/>
    <col min="11786" max="11786" width="6.25" style="84" customWidth="1"/>
    <col min="11787" max="11787" width="2.875" style="84" customWidth="1"/>
    <col min="11788" max="11788" width="3.5" style="84" customWidth="1"/>
    <col min="11789" max="11789" width="2.875" style="84" customWidth="1"/>
    <col min="11790" max="11790" width="3.5" style="84" customWidth="1"/>
    <col min="11791" max="11791" width="2.625" style="84" customWidth="1"/>
    <col min="11792" max="11806" width="3.75" style="84" customWidth="1"/>
    <col min="11807" max="11807" width="7.75" style="84" customWidth="1"/>
    <col min="11808" max="12025" width="9" style="84"/>
    <col min="12026" max="12026" width="11.25" style="84" customWidth="1"/>
    <col min="12027" max="12027" width="4.375" style="84" bestFit="1" customWidth="1"/>
    <col min="12028" max="12028" width="15.375" style="84" customWidth="1"/>
    <col min="12029" max="12029" width="5.5" style="84" customWidth="1"/>
    <col min="12030" max="12031" width="4.375" style="84" customWidth="1"/>
    <col min="12032" max="12032" width="4.5" style="84" customWidth="1"/>
    <col min="12033" max="12039" width="4.375" style="84" customWidth="1"/>
    <col min="12040" max="12040" width="10.375" style="84" customWidth="1"/>
    <col min="12041" max="12041" width="8.25" style="84" customWidth="1"/>
    <col min="12042" max="12042" width="6.25" style="84" customWidth="1"/>
    <col min="12043" max="12043" width="2.875" style="84" customWidth="1"/>
    <col min="12044" max="12044" width="3.5" style="84" customWidth="1"/>
    <col min="12045" max="12045" width="2.875" style="84" customWidth="1"/>
    <col min="12046" max="12046" width="3.5" style="84" customWidth="1"/>
    <col min="12047" max="12047" width="2.625" style="84" customWidth="1"/>
    <col min="12048" max="12062" width="3.75" style="84" customWidth="1"/>
    <col min="12063" max="12063" width="7.75" style="84" customWidth="1"/>
    <col min="12064" max="12281" width="9" style="84"/>
    <col min="12282" max="12282" width="11.25" style="84" customWidth="1"/>
    <col min="12283" max="12283" width="4.375" style="84" bestFit="1" customWidth="1"/>
    <col min="12284" max="12284" width="15.375" style="84" customWidth="1"/>
    <col min="12285" max="12285" width="5.5" style="84" customWidth="1"/>
    <col min="12286" max="12287" width="4.375" style="84" customWidth="1"/>
    <col min="12288" max="12288" width="4.5" style="84" customWidth="1"/>
    <col min="12289" max="12295" width="4.375" style="84" customWidth="1"/>
    <col min="12296" max="12296" width="10.375" style="84" customWidth="1"/>
    <col min="12297" max="12297" width="8.25" style="84" customWidth="1"/>
    <col min="12298" max="12298" width="6.25" style="84" customWidth="1"/>
    <col min="12299" max="12299" width="2.875" style="84" customWidth="1"/>
    <col min="12300" max="12300" width="3.5" style="84" customWidth="1"/>
    <col min="12301" max="12301" width="2.875" style="84" customWidth="1"/>
    <col min="12302" max="12302" width="3.5" style="84" customWidth="1"/>
    <col min="12303" max="12303" width="2.625" style="84" customWidth="1"/>
    <col min="12304" max="12318" width="3.75" style="84" customWidth="1"/>
    <col min="12319" max="12319" width="7.75" style="84" customWidth="1"/>
    <col min="12320" max="12537" width="9" style="84"/>
    <col min="12538" max="12538" width="11.25" style="84" customWidth="1"/>
    <col min="12539" max="12539" width="4.375" style="84" bestFit="1" customWidth="1"/>
    <col min="12540" max="12540" width="15.375" style="84" customWidth="1"/>
    <col min="12541" max="12541" width="5.5" style="84" customWidth="1"/>
    <col min="12542" max="12543" width="4.375" style="84" customWidth="1"/>
    <col min="12544" max="12544" width="4.5" style="84" customWidth="1"/>
    <col min="12545" max="12551" width="4.375" style="84" customWidth="1"/>
    <col min="12552" max="12552" width="10.375" style="84" customWidth="1"/>
    <col min="12553" max="12553" width="8.25" style="84" customWidth="1"/>
    <col min="12554" max="12554" width="6.25" style="84" customWidth="1"/>
    <col min="12555" max="12555" width="2.875" style="84" customWidth="1"/>
    <col min="12556" max="12556" width="3.5" style="84" customWidth="1"/>
    <col min="12557" max="12557" width="2.875" style="84" customWidth="1"/>
    <col min="12558" max="12558" width="3.5" style="84" customWidth="1"/>
    <col min="12559" max="12559" width="2.625" style="84" customWidth="1"/>
    <col min="12560" max="12574" width="3.75" style="84" customWidth="1"/>
    <col min="12575" max="12575" width="7.75" style="84" customWidth="1"/>
    <col min="12576" max="12793" width="9" style="84"/>
    <col min="12794" max="12794" width="11.25" style="84" customWidth="1"/>
    <col min="12795" max="12795" width="4.375" style="84" bestFit="1" customWidth="1"/>
    <col min="12796" max="12796" width="15.375" style="84" customWidth="1"/>
    <col min="12797" max="12797" width="5.5" style="84" customWidth="1"/>
    <col min="12798" max="12799" width="4.375" style="84" customWidth="1"/>
    <col min="12800" max="12800" width="4.5" style="84" customWidth="1"/>
    <col min="12801" max="12807" width="4.375" style="84" customWidth="1"/>
    <col min="12808" max="12808" width="10.375" style="84" customWidth="1"/>
    <col min="12809" max="12809" width="8.25" style="84" customWidth="1"/>
    <col min="12810" max="12810" width="6.25" style="84" customWidth="1"/>
    <col min="12811" max="12811" width="2.875" style="84" customWidth="1"/>
    <col min="12812" max="12812" width="3.5" style="84" customWidth="1"/>
    <col min="12813" max="12813" width="2.875" style="84" customWidth="1"/>
    <col min="12814" max="12814" width="3.5" style="84" customWidth="1"/>
    <col min="12815" max="12815" width="2.625" style="84" customWidth="1"/>
    <col min="12816" max="12830" width="3.75" style="84" customWidth="1"/>
    <col min="12831" max="12831" width="7.75" style="84" customWidth="1"/>
    <col min="12832" max="13049" width="9" style="84"/>
    <col min="13050" max="13050" width="11.25" style="84" customWidth="1"/>
    <col min="13051" max="13051" width="4.375" style="84" bestFit="1" customWidth="1"/>
    <col min="13052" max="13052" width="15.375" style="84" customWidth="1"/>
    <col min="13053" max="13053" width="5.5" style="84" customWidth="1"/>
    <col min="13054" max="13055" width="4.375" style="84" customWidth="1"/>
    <col min="13056" max="13056" width="4.5" style="84" customWidth="1"/>
    <col min="13057" max="13063" width="4.375" style="84" customWidth="1"/>
    <col min="13064" max="13064" width="10.375" style="84" customWidth="1"/>
    <col min="13065" max="13065" width="8.25" style="84" customWidth="1"/>
    <col min="13066" max="13066" width="6.25" style="84" customWidth="1"/>
    <col min="13067" max="13067" width="2.875" style="84" customWidth="1"/>
    <col min="13068" max="13068" width="3.5" style="84" customWidth="1"/>
    <col min="13069" max="13069" width="2.875" style="84" customWidth="1"/>
    <col min="13070" max="13070" width="3.5" style="84" customWidth="1"/>
    <col min="13071" max="13071" width="2.625" style="84" customWidth="1"/>
    <col min="13072" max="13086" width="3.75" style="84" customWidth="1"/>
    <col min="13087" max="13087" width="7.75" style="84" customWidth="1"/>
    <col min="13088" max="13305" width="9" style="84"/>
    <col min="13306" max="13306" width="11.25" style="84" customWidth="1"/>
    <col min="13307" max="13307" width="4.375" style="84" bestFit="1" customWidth="1"/>
    <col min="13308" max="13308" width="15.375" style="84" customWidth="1"/>
    <col min="13309" max="13309" width="5.5" style="84" customWidth="1"/>
    <col min="13310" max="13311" width="4.375" style="84" customWidth="1"/>
    <col min="13312" max="13312" width="4.5" style="84" customWidth="1"/>
    <col min="13313" max="13319" width="4.375" style="84" customWidth="1"/>
    <col min="13320" max="13320" width="10.375" style="84" customWidth="1"/>
    <col min="13321" max="13321" width="8.25" style="84" customWidth="1"/>
    <col min="13322" max="13322" width="6.25" style="84" customWidth="1"/>
    <col min="13323" max="13323" width="2.875" style="84" customWidth="1"/>
    <col min="13324" max="13324" width="3.5" style="84" customWidth="1"/>
    <col min="13325" max="13325" width="2.875" style="84" customWidth="1"/>
    <col min="13326" max="13326" width="3.5" style="84" customWidth="1"/>
    <col min="13327" max="13327" width="2.625" style="84" customWidth="1"/>
    <col min="13328" max="13342" width="3.75" style="84" customWidth="1"/>
    <col min="13343" max="13343" width="7.75" style="84" customWidth="1"/>
    <col min="13344" max="13561" width="9" style="84"/>
    <col min="13562" max="13562" width="11.25" style="84" customWidth="1"/>
    <col min="13563" max="13563" width="4.375" style="84" bestFit="1" customWidth="1"/>
    <col min="13564" max="13564" width="15.375" style="84" customWidth="1"/>
    <col min="13565" max="13565" width="5.5" style="84" customWidth="1"/>
    <col min="13566" max="13567" width="4.375" style="84" customWidth="1"/>
    <col min="13568" max="13568" width="4.5" style="84" customWidth="1"/>
    <col min="13569" max="13575" width="4.375" style="84" customWidth="1"/>
    <col min="13576" max="13576" width="10.375" style="84" customWidth="1"/>
    <col min="13577" max="13577" width="8.25" style="84" customWidth="1"/>
    <col min="13578" max="13578" width="6.25" style="84" customWidth="1"/>
    <col min="13579" max="13579" width="2.875" style="84" customWidth="1"/>
    <col min="13580" max="13580" width="3.5" style="84" customWidth="1"/>
    <col min="13581" max="13581" width="2.875" style="84" customWidth="1"/>
    <col min="13582" max="13582" width="3.5" style="84" customWidth="1"/>
    <col min="13583" max="13583" width="2.625" style="84" customWidth="1"/>
    <col min="13584" max="13598" width="3.75" style="84" customWidth="1"/>
    <col min="13599" max="13599" width="7.75" style="84" customWidth="1"/>
    <col min="13600" max="13817" width="9" style="84"/>
    <col min="13818" max="13818" width="11.25" style="84" customWidth="1"/>
    <col min="13819" max="13819" width="4.375" style="84" bestFit="1" customWidth="1"/>
    <col min="13820" max="13820" width="15.375" style="84" customWidth="1"/>
    <col min="13821" max="13821" width="5.5" style="84" customWidth="1"/>
    <col min="13822" max="13823" width="4.375" style="84" customWidth="1"/>
    <col min="13824" max="13824" width="4.5" style="84" customWidth="1"/>
    <col min="13825" max="13831" width="4.375" style="84" customWidth="1"/>
    <col min="13832" max="13832" width="10.375" style="84" customWidth="1"/>
    <col min="13833" max="13833" width="8.25" style="84" customWidth="1"/>
    <col min="13834" max="13834" width="6.25" style="84" customWidth="1"/>
    <col min="13835" max="13835" width="2.875" style="84" customWidth="1"/>
    <col min="13836" max="13836" width="3.5" style="84" customWidth="1"/>
    <col min="13837" max="13837" width="2.875" style="84" customWidth="1"/>
    <col min="13838" max="13838" width="3.5" style="84" customWidth="1"/>
    <col min="13839" max="13839" width="2.625" style="84" customWidth="1"/>
    <col min="13840" max="13854" width="3.75" style="84" customWidth="1"/>
    <col min="13855" max="13855" width="7.75" style="84" customWidth="1"/>
    <col min="13856" max="14073" width="9" style="84"/>
    <col min="14074" max="14074" width="11.25" style="84" customWidth="1"/>
    <col min="14075" max="14075" width="4.375" style="84" bestFit="1" customWidth="1"/>
    <col min="14076" max="14076" width="15.375" style="84" customWidth="1"/>
    <col min="14077" max="14077" width="5.5" style="84" customWidth="1"/>
    <col min="14078" max="14079" width="4.375" style="84" customWidth="1"/>
    <col min="14080" max="14080" width="4.5" style="84" customWidth="1"/>
    <col min="14081" max="14087" width="4.375" style="84" customWidth="1"/>
    <col min="14088" max="14088" width="10.375" style="84" customWidth="1"/>
    <col min="14089" max="14089" width="8.25" style="84" customWidth="1"/>
    <col min="14090" max="14090" width="6.25" style="84" customWidth="1"/>
    <col min="14091" max="14091" width="2.875" style="84" customWidth="1"/>
    <col min="14092" max="14092" width="3.5" style="84" customWidth="1"/>
    <col min="14093" max="14093" width="2.875" style="84" customWidth="1"/>
    <col min="14094" max="14094" width="3.5" style="84" customWidth="1"/>
    <col min="14095" max="14095" width="2.625" style="84" customWidth="1"/>
    <col min="14096" max="14110" width="3.75" style="84" customWidth="1"/>
    <col min="14111" max="14111" width="7.75" style="84" customWidth="1"/>
    <col min="14112" max="14329" width="9" style="84"/>
    <col min="14330" max="14330" width="11.25" style="84" customWidth="1"/>
    <col min="14331" max="14331" width="4.375" style="84" bestFit="1" customWidth="1"/>
    <col min="14332" max="14332" width="15.375" style="84" customWidth="1"/>
    <col min="14333" max="14333" width="5.5" style="84" customWidth="1"/>
    <col min="14334" max="14335" width="4.375" style="84" customWidth="1"/>
    <col min="14336" max="14336" width="4.5" style="84" customWidth="1"/>
    <col min="14337" max="14343" width="4.375" style="84" customWidth="1"/>
    <col min="14344" max="14344" width="10.375" style="84" customWidth="1"/>
    <col min="14345" max="14345" width="8.25" style="84" customWidth="1"/>
    <col min="14346" max="14346" width="6.25" style="84" customWidth="1"/>
    <col min="14347" max="14347" width="2.875" style="84" customWidth="1"/>
    <col min="14348" max="14348" width="3.5" style="84" customWidth="1"/>
    <col min="14349" max="14349" width="2.875" style="84" customWidth="1"/>
    <col min="14350" max="14350" width="3.5" style="84" customWidth="1"/>
    <col min="14351" max="14351" width="2.625" style="84" customWidth="1"/>
    <col min="14352" max="14366" width="3.75" style="84" customWidth="1"/>
    <col min="14367" max="14367" width="7.75" style="84" customWidth="1"/>
    <col min="14368" max="14585" width="9" style="84"/>
    <col min="14586" max="14586" width="11.25" style="84" customWidth="1"/>
    <col min="14587" max="14587" width="4.375" style="84" bestFit="1" customWidth="1"/>
    <col min="14588" max="14588" width="15.375" style="84" customWidth="1"/>
    <col min="14589" max="14589" width="5.5" style="84" customWidth="1"/>
    <col min="14590" max="14591" width="4.375" style="84" customWidth="1"/>
    <col min="14592" max="14592" width="4.5" style="84" customWidth="1"/>
    <col min="14593" max="14599" width="4.375" style="84" customWidth="1"/>
    <col min="14600" max="14600" width="10.375" style="84" customWidth="1"/>
    <col min="14601" max="14601" width="8.25" style="84" customWidth="1"/>
    <col min="14602" max="14602" width="6.25" style="84" customWidth="1"/>
    <col min="14603" max="14603" width="2.875" style="84" customWidth="1"/>
    <col min="14604" max="14604" width="3.5" style="84" customWidth="1"/>
    <col min="14605" max="14605" width="2.875" style="84" customWidth="1"/>
    <col min="14606" max="14606" width="3.5" style="84" customWidth="1"/>
    <col min="14607" max="14607" width="2.625" style="84" customWidth="1"/>
    <col min="14608" max="14622" width="3.75" style="84" customWidth="1"/>
    <col min="14623" max="14623" width="7.75" style="84" customWidth="1"/>
    <col min="14624" max="14841" width="9" style="84"/>
    <col min="14842" max="14842" width="11.25" style="84" customWidth="1"/>
    <col min="14843" max="14843" width="4.375" style="84" bestFit="1" customWidth="1"/>
    <col min="14844" max="14844" width="15.375" style="84" customWidth="1"/>
    <col min="14845" max="14845" width="5.5" style="84" customWidth="1"/>
    <col min="14846" max="14847" width="4.375" style="84" customWidth="1"/>
    <col min="14848" max="14848" width="4.5" style="84" customWidth="1"/>
    <col min="14849" max="14855" width="4.375" style="84" customWidth="1"/>
    <col min="14856" max="14856" width="10.375" style="84" customWidth="1"/>
    <col min="14857" max="14857" width="8.25" style="84" customWidth="1"/>
    <col min="14858" max="14858" width="6.25" style="84" customWidth="1"/>
    <col min="14859" max="14859" width="2.875" style="84" customWidth="1"/>
    <col min="14860" max="14860" width="3.5" style="84" customWidth="1"/>
    <col min="14861" max="14861" width="2.875" style="84" customWidth="1"/>
    <col min="14862" max="14862" width="3.5" style="84" customWidth="1"/>
    <col min="14863" max="14863" width="2.625" style="84" customWidth="1"/>
    <col min="14864" max="14878" width="3.75" style="84" customWidth="1"/>
    <col min="14879" max="14879" width="7.75" style="84" customWidth="1"/>
    <col min="14880" max="15097" width="9" style="84"/>
    <col min="15098" max="15098" width="11.25" style="84" customWidth="1"/>
    <col min="15099" max="15099" width="4.375" style="84" bestFit="1" customWidth="1"/>
    <col min="15100" max="15100" width="15.375" style="84" customWidth="1"/>
    <col min="15101" max="15101" width="5.5" style="84" customWidth="1"/>
    <col min="15102" max="15103" width="4.375" style="84" customWidth="1"/>
    <col min="15104" max="15104" width="4.5" style="84" customWidth="1"/>
    <col min="15105" max="15111" width="4.375" style="84" customWidth="1"/>
    <col min="15112" max="15112" width="10.375" style="84" customWidth="1"/>
    <col min="15113" max="15113" width="8.25" style="84" customWidth="1"/>
    <col min="15114" max="15114" width="6.25" style="84" customWidth="1"/>
    <col min="15115" max="15115" width="2.875" style="84" customWidth="1"/>
    <col min="15116" max="15116" width="3.5" style="84" customWidth="1"/>
    <col min="15117" max="15117" width="2.875" style="84" customWidth="1"/>
    <col min="15118" max="15118" width="3.5" style="84" customWidth="1"/>
    <col min="15119" max="15119" width="2.625" style="84" customWidth="1"/>
    <col min="15120" max="15134" width="3.75" style="84" customWidth="1"/>
    <col min="15135" max="15135" width="7.75" style="84" customWidth="1"/>
    <col min="15136" max="15353" width="9" style="84"/>
    <col min="15354" max="15354" width="11.25" style="84" customWidth="1"/>
    <col min="15355" max="15355" width="4.375" style="84" bestFit="1" customWidth="1"/>
    <col min="15356" max="15356" width="15.375" style="84" customWidth="1"/>
    <col min="15357" max="15357" width="5.5" style="84" customWidth="1"/>
    <col min="15358" max="15359" width="4.375" style="84" customWidth="1"/>
    <col min="15360" max="15360" width="4.5" style="84" customWidth="1"/>
    <col min="15361" max="15367" width="4.375" style="84" customWidth="1"/>
    <col min="15368" max="15368" width="10.375" style="84" customWidth="1"/>
    <col min="15369" max="15369" width="8.25" style="84" customWidth="1"/>
    <col min="15370" max="15370" width="6.25" style="84" customWidth="1"/>
    <col min="15371" max="15371" width="2.875" style="84" customWidth="1"/>
    <col min="15372" max="15372" width="3.5" style="84" customWidth="1"/>
    <col min="15373" max="15373" width="2.875" style="84" customWidth="1"/>
    <col min="15374" max="15374" width="3.5" style="84" customWidth="1"/>
    <col min="15375" max="15375" width="2.625" style="84" customWidth="1"/>
    <col min="15376" max="15390" width="3.75" style="84" customWidth="1"/>
    <col min="15391" max="15391" width="7.75" style="84" customWidth="1"/>
    <col min="15392" max="15609" width="9" style="84"/>
    <col min="15610" max="15610" width="11.25" style="84" customWidth="1"/>
    <col min="15611" max="15611" width="4.375" style="84" bestFit="1" customWidth="1"/>
    <col min="15612" max="15612" width="15.375" style="84" customWidth="1"/>
    <col min="15613" max="15613" width="5.5" style="84" customWidth="1"/>
    <col min="15614" max="15615" width="4.375" style="84" customWidth="1"/>
    <col min="15616" max="15616" width="4.5" style="84" customWidth="1"/>
    <col min="15617" max="15623" width="4.375" style="84" customWidth="1"/>
    <col min="15624" max="15624" width="10.375" style="84" customWidth="1"/>
    <col min="15625" max="15625" width="8.25" style="84" customWidth="1"/>
    <col min="15626" max="15626" width="6.25" style="84" customWidth="1"/>
    <col min="15627" max="15627" width="2.875" style="84" customWidth="1"/>
    <col min="15628" max="15628" width="3.5" style="84" customWidth="1"/>
    <col min="15629" max="15629" width="2.875" style="84" customWidth="1"/>
    <col min="15630" max="15630" width="3.5" style="84" customWidth="1"/>
    <col min="15631" max="15631" width="2.625" style="84" customWidth="1"/>
    <col min="15632" max="15646" width="3.75" style="84" customWidth="1"/>
    <col min="15647" max="15647" width="7.75" style="84" customWidth="1"/>
    <col min="15648" max="15865" width="9" style="84"/>
    <col min="15866" max="15866" width="11.25" style="84" customWidth="1"/>
    <col min="15867" max="15867" width="4.375" style="84" bestFit="1" customWidth="1"/>
    <col min="15868" max="15868" width="15.375" style="84" customWidth="1"/>
    <col min="15869" max="15869" width="5.5" style="84" customWidth="1"/>
    <col min="15870" max="15871" width="4.375" style="84" customWidth="1"/>
    <col min="15872" max="15872" width="4.5" style="84" customWidth="1"/>
    <col min="15873" max="15879" width="4.375" style="84" customWidth="1"/>
    <col min="15880" max="15880" width="10.375" style="84" customWidth="1"/>
    <col min="15881" max="15881" width="8.25" style="84" customWidth="1"/>
    <col min="15882" max="15882" width="6.25" style="84" customWidth="1"/>
    <col min="15883" max="15883" width="2.875" style="84" customWidth="1"/>
    <col min="15884" max="15884" width="3.5" style="84" customWidth="1"/>
    <col min="15885" max="15885" width="2.875" style="84" customWidth="1"/>
    <col min="15886" max="15886" width="3.5" style="84" customWidth="1"/>
    <col min="15887" max="15887" width="2.625" style="84" customWidth="1"/>
    <col min="15888" max="15902" width="3.75" style="84" customWidth="1"/>
    <col min="15903" max="15903" width="7.75" style="84" customWidth="1"/>
    <col min="15904" max="16121" width="9" style="84"/>
    <col min="16122" max="16122" width="11.25" style="84" customWidth="1"/>
    <col min="16123" max="16123" width="4.375" style="84" bestFit="1" customWidth="1"/>
    <col min="16124" max="16124" width="15.375" style="84" customWidth="1"/>
    <col min="16125" max="16125" width="5.5" style="84" customWidth="1"/>
    <col min="16126" max="16127" width="4.375" style="84" customWidth="1"/>
    <col min="16128" max="16128" width="4.5" style="84" customWidth="1"/>
    <col min="16129" max="16135" width="4.375" style="84" customWidth="1"/>
    <col min="16136" max="16136" width="10.375" style="84" customWidth="1"/>
    <col min="16137" max="16137" width="8.25" style="84" customWidth="1"/>
    <col min="16138" max="16138" width="6.25" style="84" customWidth="1"/>
    <col min="16139" max="16139" width="2.875" style="84" customWidth="1"/>
    <col min="16140" max="16140" width="3.5" style="84" customWidth="1"/>
    <col min="16141" max="16141" width="2.875" style="84" customWidth="1"/>
    <col min="16142" max="16142" width="3.5" style="84" customWidth="1"/>
    <col min="16143" max="16143" width="2.625" style="84" customWidth="1"/>
    <col min="16144" max="16158" width="3.75" style="84" customWidth="1"/>
    <col min="16159" max="16159" width="7.75" style="84" customWidth="1"/>
    <col min="16160" max="16384" width="9" style="84"/>
  </cols>
  <sheetData>
    <row r="1" spans="1:47" ht="29.25" thickBot="1">
      <c r="A1" s="235" t="s">
        <v>0</v>
      </c>
      <c r="B1" s="236"/>
      <c r="C1" s="236"/>
      <c r="D1" s="236"/>
      <c r="E1" s="236"/>
      <c r="H1" s="85" t="s">
        <v>1301</v>
      </c>
      <c r="J1" s="237" t="s">
        <v>1308</v>
      </c>
      <c r="K1" s="238"/>
      <c r="L1" s="238"/>
      <c r="M1" s="238"/>
      <c r="N1" s="238"/>
      <c r="O1" s="238"/>
      <c r="P1" s="238"/>
      <c r="Q1" s="238"/>
      <c r="R1" s="86"/>
      <c r="S1" s="86"/>
      <c r="T1" s="86"/>
      <c r="U1" s="86"/>
      <c r="V1" s="86"/>
      <c r="W1" s="86"/>
      <c r="X1" s="86"/>
      <c r="Y1" s="87"/>
    </row>
    <row r="2" spans="1:47" ht="19.5" thickBot="1">
      <c r="A2" s="88"/>
      <c r="B2" s="239" t="s">
        <v>1487</v>
      </c>
      <c r="C2" s="240"/>
      <c r="D2" s="240"/>
      <c r="E2" s="240"/>
      <c r="F2" s="241"/>
      <c r="G2" s="89" t="s">
        <v>1293</v>
      </c>
      <c r="H2" s="90" t="s">
        <v>1288</v>
      </c>
      <c r="I2" s="91"/>
      <c r="J2" s="92" t="s">
        <v>1280</v>
      </c>
      <c r="K2" s="84" t="s">
        <v>1291</v>
      </c>
      <c r="L2" s="242" t="s">
        <v>1298</v>
      </c>
      <c r="M2" s="243"/>
      <c r="P2" s="84" t="s">
        <v>1292</v>
      </c>
      <c r="Y2" s="93"/>
    </row>
    <row r="3" spans="1:47" ht="33.75" thickBot="1">
      <c r="B3" s="240"/>
      <c r="C3" s="240"/>
      <c r="D3" s="240"/>
      <c r="E3" s="240"/>
      <c r="F3" s="241"/>
      <c r="G3" s="94">
        <v>10001</v>
      </c>
      <c r="H3" s="95" t="str">
        <f>VLOOKUP(G3,Sheet2!$A$2:$C$220,3,0)</f>
        <v>沼田</v>
      </c>
      <c r="I3" s="96"/>
      <c r="J3" s="97">
        <f>G4</f>
        <v>2</v>
      </c>
      <c r="K3" s="98" t="s">
        <v>1291</v>
      </c>
      <c r="L3" s="244">
        <v>0</v>
      </c>
      <c r="M3" s="245"/>
      <c r="N3" s="99" t="s">
        <v>1281</v>
      </c>
      <c r="O3" s="246">
        <f>J3+L3</f>
        <v>2</v>
      </c>
      <c r="P3" s="247"/>
      <c r="Q3" s="100" t="s">
        <v>1289</v>
      </c>
      <c r="R3" s="209" t="s">
        <v>1282</v>
      </c>
      <c r="S3" s="210"/>
      <c r="T3" s="210"/>
      <c r="U3" s="210"/>
      <c r="V3" s="211"/>
      <c r="W3" s="212">
        <f>O3*500</f>
        <v>1000</v>
      </c>
      <c r="X3" s="213"/>
      <c r="Y3" s="214"/>
      <c r="Z3" s="215" t="s">
        <v>1283</v>
      </c>
      <c r="AA3" s="216"/>
      <c r="AB3" s="216"/>
      <c r="AC3" s="217"/>
      <c r="AD3" s="218">
        <f>F5+W3+AE5</f>
        <v>34500</v>
      </c>
      <c r="AE3" s="219"/>
      <c r="AF3" s="101"/>
    </row>
    <row r="4" spans="1:47" ht="10.5" customHeight="1" thickBot="1">
      <c r="B4" s="102"/>
      <c r="C4" s="103"/>
      <c r="D4" s="91"/>
      <c r="E4" s="91"/>
      <c r="F4" s="91"/>
      <c r="G4" s="104">
        <f>COUNTIF(G7:G56,"有(500円)")</f>
        <v>2</v>
      </c>
      <c r="H4" s="105"/>
      <c r="I4" s="105"/>
      <c r="J4" s="106"/>
      <c r="K4" s="107"/>
      <c r="L4" s="91"/>
      <c r="M4" s="91"/>
      <c r="N4" s="91"/>
      <c r="O4" s="91"/>
      <c r="P4" s="108"/>
      <c r="Q4" s="109"/>
      <c r="R4" s="110"/>
      <c r="S4" s="111"/>
      <c r="T4" s="111"/>
      <c r="U4" s="111"/>
      <c r="V4" s="111"/>
      <c r="W4" s="112"/>
      <c r="X4" s="113"/>
      <c r="Y4" s="113"/>
      <c r="AA4" s="114"/>
      <c r="AB4" s="115"/>
      <c r="AC4" s="115"/>
      <c r="AD4" s="116"/>
      <c r="AE4" s="117"/>
      <c r="AF4" s="101"/>
    </row>
    <row r="5" spans="1:47" ht="18.75" customHeight="1">
      <c r="B5" s="220" t="s">
        <v>1</v>
      </c>
      <c r="C5" s="221"/>
      <c r="D5" s="221"/>
      <c r="E5" s="222"/>
      <c r="F5" s="118">
        <f>SUM(F7:F136)</f>
        <v>32000</v>
      </c>
      <c r="G5" s="223" t="s">
        <v>3</v>
      </c>
      <c r="H5" s="225" t="s">
        <v>1300</v>
      </c>
      <c r="I5" s="226"/>
      <c r="J5" s="227"/>
      <c r="K5" s="227"/>
      <c r="L5" s="227"/>
      <c r="M5" s="227"/>
      <c r="N5" s="227"/>
      <c r="O5" s="228"/>
      <c r="P5" s="119"/>
      <c r="Q5" s="120" t="s">
        <v>4</v>
      </c>
      <c r="R5" s="121"/>
      <c r="S5" s="119"/>
      <c r="T5" s="120" t="s">
        <v>5</v>
      </c>
      <c r="U5" s="121"/>
      <c r="V5" s="119"/>
      <c r="W5" s="120" t="s">
        <v>6</v>
      </c>
      <c r="X5" s="121"/>
      <c r="Y5" s="119"/>
      <c r="Z5" s="120" t="s">
        <v>7</v>
      </c>
      <c r="AA5" s="121"/>
      <c r="AB5" s="119"/>
      <c r="AC5" s="120" t="s">
        <v>8</v>
      </c>
      <c r="AD5" s="122"/>
      <c r="AE5" s="123">
        <f>SUM(AE7:AE136)</f>
        <v>1500</v>
      </c>
    </row>
    <row r="6" spans="1:47" ht="43.5" customHeight="1" thickBot="1">
      <c r="A6" s="124"/>
      <c r="B6" s="229" t="s">
        <v>1299</v>
      </c>
      <c r="C6" s="230"/>
      <c r="D6" s="231"/>
      <c r="E6" s="125" t="s">
        <v>1295</v>
      </c>
      <c r="F6" s="126" t="s">
        <v>2</v>
      </c>
      <c r="G6" s="224"/>
      <c r="H6" s="127" t="s">
        <v>1290</v>
      </c>
      <c r="I6" s="128" t="s">
        <v>1296</v>
      </c>
      <c r="J6" s="232" t="s">
        <v>1297</v>
      </c>
      <c r="K6" s="233"/>
      <c r="L6" s="233"/>
      <c r="M6" s="233"/>
      <c r="N6" s="233"/>
      <c r="O6" s="234"/>
      <c r="P6" s="129" t="s">
        <v>9</v>
      </c>
      <c r="Q6" s="130" t="s">
        <v>10</v>
      </c>
      <c r="R6" s="130" t="s">
        <v>11</v>
      </c>
      <c r="S6" s="129" t="s">
        <v>9</v>
      </c>
      <c r="T6" s="130" t="s">
        <v>10</v>
      </c>
      <c r="U6" s="130" t="s">
        <v>11</v>
      </c>
      <c r="V6" s="129" t="s">
        <v>9</v>
      </c>
      <c r="W6" s="130" t="s">
        <v>10</v>
      </c>
      <c r="X6" s="130" t="s">
        <v>11</v>
      </c>
      <c r="Y6" s="129" t="s">
        <v>9</v>
      </c>
      <c r="Z6" s="130" t="s">
        <v>10</v>
      </c>
      <c r="AA6" s="130" t="s">
        <v>11</v>
      </c>
      <c r="AB6" s="129" t="s">
        <v>9</v>
      </c>
      <c r="AC6" s="130" t="s">
        <v>10</v>
      </c>
      <c r="AD6" s="130" t="s">
        <v>11</v>
      </c>
      <c r="AE6" s="131" t="s">
        <v>12</v>
      </c>
      <c r="AG6" s="107">
        <v>500</v>
      </c>
      <c r="AH6" s="107">
        <v>700</v>
      </c>
      <c r="AI6" s="107">
        <v>300</v>
      </c>
      <c r="AJ6" s="107">
        <v>500</v>
      </c>
      <c r="AK6" s="107">
        <v>700</v>
      </c>
      <c r="AL6" s="107">
        <v>300</v>
      </c>
      <c r="AM6" s="107">
        <v>500</v>
      </c>
      <c r="AN6" s="107">
        <v>700</v>
      </c>
      <c r="AO6" s="107">
        <v>300</v>
      </c>
      <c r="AP6" s="107">
        <v>500</v>
      </c>
      <c r="AQ6" s="107">
        <v>700</v>
      </c>
      <c r="AR6" s="107">
        <v>300</v>
      </c>
      <c r="AS6" s="107">
        <v>500</v>
      </c>
      <c r="AT6" s="107">
        <v>700</v>
      </c>
      <c r="AU6" s="107">
        <v>300</v>
      </c>
    </row>
    <row r="7" spans="1:47" ht="21" customHeight="1">
      <c r="A7" s="132">
        <f>IF(G7="有(500円)",500,0)+F7+AE7</f>
        <v>7000</v>
      </c>
      <c r="B7" s="133">
        <v>1</v>
      </c>
      <c r="C7" s="134" t="str">
        <f t="shared" ref="C7:C56" si="0">IF(E7="","","選手"&amp;B7)</f>
        <v>選手1</v>
      </c>
      <c r="D7" s="134" t="s">
        <v>1310</v>
      </c>
      <c r="E7" s="134">
        <v>7</v>
      </c>
      <c r="F7" s="135">
        <f t="shared" ref="F7:F56" si="1">IF(E7&gt;=5,5000,E7*1000)</f>
        <v>5000</v>
      </c>
      <c r="G7" s="136" t="s">
        <v>1284</v>
      </c>
      <c r="H7" s="137" t="s">
        <v>1309</v>
      </c>
      <c r="I7" s="134" t="s">
        <v>1313</v>
      </c>
      <c r="J7" s="138">
        <v>2011</v>
      </c>
      <c r="K7" s="138" t="s">
        <v>1285</v>
      </c>
      <c r="L7" s="138">
        <v>1</v>
      </c>
      <c r="M7" s="138" t="s">
        <v>1286</v>
      </c>
      <c r="N7" s="138">
        <v>5</v>
      </c>
      <c r="O7" s="139" t="s">
        <v>1287</v>
      </c>
      <c r="P7" s="140">
        <v>1</v>
      </c>
      <c r="Q7" s="137">
        <v>1</v>
      </c>
      <c r="R7" s="137">
        <v>1</v>
      </c>
      <c r="S7" s="140"/>
      <c r="T7" s="137"/>
      <c r="U7" s="137"/>
      <c r="V7" s="140"/>
      <c r="W7" s="137"/>
      <c r="X7" s="137"/>
      <c r="Y7" s="140"/>
      <c r="Z7" s="137"/>
      <c r="AA7" s="137"/>
      <c r="AB7" s="140"/>
      <c r="AC7" s="137"/>
      <c r="AD7" s="137"/>
      <c r="AE7" s="141">
        <f t="shared" ref="AE7:AE56" si="2">SUM(AG7:AU7)</f>
        <v>1500</v>
      </c>
      <c r="AF7" s="84" t="str">
        <f>IF(C7="","",$H$3)</f>
        <v>沼田</v>
      </c>
      <c r="AG7" s="84">
        <f t="shared" ref="AG7:AU23" si="3">IF(P7="","",AG$6)</f>
        <v>500</v>
      </c>
      <c r="AH7" s="84">
        <f t="shared" si="3"/>
        <v>700</v>
      </c>
      <c r="AI7" s="84">
        <f t="shared" si="3"/>
        <v>300</v>
      </c>
      <c r="AJ7" s="84" t="str">
        <f t="shared" si="3"/>
        <v/>
      </c>
      <c r="AK7" s="84" t="str">
        <f t="shared" si="3"/>
        <v/>
      </c>
      <c r="AL7" s="84" t="str">
        <f t="shared" si="3"/>
        <v/>
      </c>
      <c r="AM7" s="84" t="str">
        <f t="shared" si="3"/>
        <v/>
      </c>
      <c r="AN7" s="84" t="str">
        <f t="shared" si="3"/>
        <v/>
      </c>
      <c r="AO7" s="84" t="str">
        <f t="shared" si="3"/>
        <v/>
      </c>
      <c r="AP7" s="84" t="str">
        <f t="shared" si="3"/>
        <v/>
      </c>
      <c r="AQ7" s="84" t="str">
        <f t="shared" si="3"/>
        <v/>
      </c>
      <c r="AR7" s="84" t="str">
        <f t="shared" si="3"/>
        <v/>
      </c>
      <c r="AS7" s="84" t="str">
        <f t="shared" si="3"/>
        <v/>
      </c>
      <c r="AT7" s="84" t="str">
        <f t="shared" si="3"/>
        <v/>
      </c>
      <c r="AU7" s="84" t="str">
        <f t="shared" si="3"/>
        <v/>
      </c>
    </row>
    <row r="8" spans="1:47" ht="21" customHeight="1">
      <c r="A8" s="132">
        <f t="shared" ref="A8:A56" si="4">IF(G8="有(500円)",500,0)+F8+AE8</f>
        <v>2000</v>
      </c>
      <c r="B8" s="142">
        <v>2</v>
      </c>
      <c r="C8" s="143" t="str">
        <f t="shared" si="0"/>
        <v>選手2</v>
      </c>
      <c r="D8" s="143" t="s">
        <v>1302</v>
      </c>
      <c r="E8" s="143">
        <v>2</v>
      </c>
      <c r="F8" s="144">
        <f t="shared" si="1"/>
        <v>2000</v>
      </c>
      <c r="G8" s="145" t="s">
        <v>1294</v>
      </c>
      <c r="H8" s="146"/>
      <c r="I8" s="143"/>
      <c r="J8" s="147"/>
      <c r="K8" s="147" t="s">
        <v>1285</v>
      </c>
      <c r="L8" s="147"/>
      <c r="M8" s="147" t="s">
        <v>1286</v>
      </c>
      <c r="N8" s="147"/>
      <c r="O8" s="148" t="s">
        <v>1287</v>
      </c>
      <c r="P8" s="149"/>
      <c r="Q8" s="146"/>
      <c r="R8" s="146"/>
      <c r="S8" s="149"/>
      <c r="T8" s="146"/>
      <c r="U8" s="146"/>
      <c r="V8" s="149"/>
      <c r="W8" s="146"/>
      <c r="X8" s="146"/>
      <c r="Y8" s="149"/>
      <c r="Z8" s="146"/>
      <c r="AA8" s="146"/>
      <c r="AB8" s="149"/>
      <c r="AC8" s="146"/>
      <c r="AD8" s="146"/>
      <c r="AE8" s="150">
        <f t="shared" si="2"/>
        <v>0</v>
      </c>
      <c r="AF8" s="84" t="str">
        <f t="shared" ref="AF8:AF56" si="5">IF(C8="","",$H$3)</f>
        <v>沼田</v>
      </c>
      <c r="AG8" s="84" t="str">
        <f t="shared" si="3"/>
        <v/>
      </c>
      <c r="AH8" s="84" t="str">
        <f t="shared" si="3"/>
        <v/>
      </c>
      <c r="AI8" s="84" t="str">
        <f t="shared" si="3"/>
        <v/>
      </c>
      <c r="AJ8" s="84" t="str">
        <f t="shared" si="3"/>
        <v/>
      </c>
      <c r="AK8" s="84" t="str">
        <f t="shared" si="3"/>
        <v/>
      </c>
      <c r="AL8" s="84" t="str">
        <f t="shared" si="3"/>
        <v/>
      </c>
      <c r="AM8" s="84" t="str">
        <f t="shared" si="3"/>
        <v/>
      </c>
      <c r="AN8" s="84" t="str">
        <f t="shared" si="3"/>
        <v/>
      </c>
      <c r="AO8" s="84" t="str">
        <f t="shared" si="3"/>
        <v/>
      </c>
      <c r="AP8" s="84" t="str">
        <f t="shared" si="3"/>
        <v/>
      </c>
      <c r="AQ8" s="84" t="str">
        <f t="shared" si="3"/>
        <v/>
      </c>
      <c r="AR8" s="84" t="str">
        <f t="shared" si="3"/>
        <v/>
      </c>
      <c r="AS8" s="84" t="str">
        <f t="shared" si="3"/>
        <v/>
      </c>
      <c r="AT8" s="84" t="str">
        <f t="shared" si="3"/>
        <v/>
      </c>
      <c r="AU8" s="84" t="str">
        <f t="shared" si="3"/>
        <v/>
      </c>
    </row>
    <row r="9" spans="1:47" ht="21" customHeight="1">
      <c r="A9" s="132">
        <f t="shared" si="4"/>
        <v>3500</v>
      </c>
      <c r="B9" s="142">
        <v>3</v>
      </c>
      <c r="C9" s="143" t="str">
        <f t="shared" si="0"/>
        <v>選手3</v>
      </c>
      <c r="D9" s="143" t="s">
        <v>1303</v>
      </c>
      <c r="E9" s="143">
        <v>3</v>
      </c>
      <c r="F9" s="144">
        <f t="shared" si="1"/>
        <v>3000</v>
      </c>
      <c r="G9" s="145" t="s">
        <v>1284</v>
      </c>
      <c r="H9" s="146"/>
      <c r="I9" s="143"/>
      <c r="J9" s="147"/>
      <c r="K9" s="147" t="s">
        <v>1285</v>
      </c>
      <c r="L9" s="147"/>
      <c r="M9" s="147" t="s">
        <v>1286</v>
      </c>
      <c r="N9" s="147"/>
      <c r="O9" s="148" t="s">
        <v>1287</v>
      </c>
      <c r="P9" s="149"/>
      <c r="Q9" s="146"/>
      <c r="R9" s="146"/>
      <c r="S9" s="149"/>
      <c r="T9" s="146"/>
      <c r="U9" s="146"/>
      <c r="V9" s="149"/>
      <c r="W9" s="146"/>
      <c r="X9" s="146"/>
      <c r="Y9" s="149"/>
      <c r="Z9" s="146"/>
      <c r="AA9" s="146"/>
      <c r="AB9" s="149"/>
      <c r="AC9" s="146"/>
      <c r="AD9" s="146"/>
      <c r="AE9" s="150">
        <f t="shared" si="2"/>
        <v>0</v>
      </c>
      <c r="AF9" s="84" t="str">
        <f t="shared" si="5"/>
        <v>沼田</v>
      </c>
      <c r="AG9" s="84" t="str">
        <f t="shared" si="3"/>
        <v/>
      </c>
      <c r="AH9" s="84" t="str">
        <f t="shared" si="3"/>
        <v/>
      </c>
      <c r="AI9" s="84" t="str">
        <f t="shared" si="3"/>
        <v/>
      </c>
      <c r="AJ9" s="84" t="str">
        <f t="shared" si="3"/>
        <v/>
      </c>
      <c r="AK9" s="84" t="str">
        <f t="shared" si="3"/>
        <v/>
      </c>
      <c r="AL9" s="84" t="str">
        <f t="shared" si="3"/>
        <v/>
      </c>
      <c r="AM9" s="84" t="str">
        <f t="shared" si="3"/>
        <v/>
      </c>
      <c r="AN9" s="84" t="str">
        <f t="shared" si="3"/>
        <v/>
      </c>
      <c r="AO9" s="84" t="str">
        <f t="shared" si="3"/>
        <v/>
      </c>
      <c r="AP9" s="84" t="str">
        <f t="shared" si="3"/>
        <v/>
      </c>
      <c r="AQ9" s="84" t="str">
        <f t="shared" si="3"/>
        <v/>
      </c>
      <c r="AR9" s="84" t="str">
        <f t="shared" si="3"/>
        <v/>
      </c>
      <c r="AS9" s="84" t="str">
        <f t="shared" si="3"/>
        <v/>
      </c>
      <c r="AT9" s="84" t="str">
        <f t="shared" si="3"/>
        <v/>
      </c>
      <c r="AU9" s="84" t="str">
        <f t="shared" si="3"/>
        <v/>
      </c>
    </row>
    <row r="10" spans="1:47" ht="21" customHeight="1">
      <c r="A10" s="132">
        <f t="shared" si="4"/>
        <v>2000</v>
      </c>
      <c r="B10" s="142">
        <v>4</v>
      </c>
      <c r="C10" s="143" t="str">
        <f t="shared" si="0"/>
        <v>選手4</v>
      </c>
      <c r="D10" s="143" t="s">
        <v>1304</v>
      </c>
      <c r="E10" s="143">
        <v>2</v>
      </c>
      <c r="F10" s="144">
        <f t="shared" si="1"/>
        <v>2000</v>
      </c>
      <c r="G10" s="145"/>
      <c r="H10" s="146"/>
      <c r="I10" s="143"/>
      <c r="J10" s="147"/>
      <c r="K10" s="147" t="s">
        <v>1285</v>
      </c>
      <c r="L10" s="147"/>
      <c r="M10" s="147" t="s">
        <v>1286</v>
      </c>
      <c r="N10" s="147"/>
      <c r="O10" s="148" t="s">
        <v>1287</v>
      </c>
      <c r="P10" s="149"/>
      <c r="Q10" s="146"/>
      <c r="R10" s="146"/>
      <c r="S10" s="149"/>
      <c r="T10" s="146"/>
      <c r="U10" s="146"/>
      <c r="V10" s="149"/>
      <c r="W10" s="146"/>
      <c r="X10" s="146"/>
      <c r="Y10" s="149"/>
      <c r="Z10" s="146"/>
      <c r="AA10" s="146"/>
      <c r="AB10" s="149"/>
      <c r="AC10" s="146"/>
      <c r="AD10" s="146"/>
      <c r="AE10" s="150">
        <f t="shared" si="2"/>
        <v>0</v>
      </c>
      <c r="AF10" s="84" t="str">
        <f t="shared" si="5"/>
        <v>沼田</v>
      </c>
      <c r="AG10" s="84" t="str">
        <f t="shared" si="3"/>
        <v/>
      </c>
      <c r="AH10" s="84" t="str">
        <f t="shared" si="3"/>
        <v/>
      </c>
      <c r="AI10" s="84" t="str">
        <f t="shared" si="3"/>
        <v/>
      </c>
      <c r="AJ10" s="84" t="str">
        <f t="shared" si="3"/>
        <v/>
      </c>
      <c r="AK10" s="84" t="str">
        <f t="shared" si="3"/>
        <v/>
      </c>
      <c r="AL10" s="84" t="str">
        <f t="shared" si="3"/>
        <v/>
      </c>
      <c r="AM10" s="84" t="str">
        <f t="shared" si="3"/>
        <v/>
      </c>
      <c r="AN10" s="84" t="str">
        <f t="shared" si="3"/>
        <v/>
      </c>
      <c r="AO10" s="84" t="str">
        <f t="shared" si="3"/>
        <v/>
      </c>
      <c r="AP10" s="84" t="str">
        <f t="shared" si="3"/>
        <v/>
      </c>
      <c r="AQ10" s="84" t="str">
        <f t="shared" si="3"/>
        <v/>
      </c>
      <c r="AR10" s="84" t="str">
        <f t="shared" si="3"/>
        <v/>
      </c>
      <c r="AS10" s="84" t="str">
        <f t="shared" si="3"/>
        <v/>
      </c>
      <c r="AT10" s="84" t="str">
        <f t="shared" si="3"/>
        <v/>
      </c>
      <c r="AU10" s="84" t="str">
        <f t="shared" si="3"/>
        <v/>
      </c>
    </row>
    <row r="11" spans="1:47" ht="21" customHeight="1" thickBot="1">
      <c r="A11" s="132">
        <f t="shared" si="4"/>
        <v>5000</v>
      </c>
      <c r="B11" s="151">
        <v>5</v>
      </c>
      <c r="C11" s="152" t="str">
        <f t="shared" si="0"/>
        <v>選手5</v>
      </c>
      <c r="D11" s="152" t="s">
        <v>1305</v>
      </c>
      <c r="E11" s="152">
        <v>5</v>
      </c>
      <c r="F11" s="153">
        <f t="shared" si="1"/>
        <v>5000</v>
      </c>
      <c r="G11" s="154"/>
      <c r="H11" s="155"/>
      <c r="I11" s="152"/>
      <c r="J11" s="156"/>
      <c r="K11" s="156" t="s">
        <v>1285</v>
      </c>
      <c r="L11" s="156"/>
      <c r="M11" s="156" t="s">
        <v>1286</v>
      </c>
      <c r="N11" s="156"/>
      <c r="O11" s="157" t="s">
        <v>1287</v>
      </c>
      <c r="P11" s="158"/>
      <c r="Q11" s="155"/>
      <c r="R11" s="155"/>
      <c r="S11" s="158"/>
      <c r="T11" s="155"/>
      <c r="U11" s="155"/>
      <c r="V11" s="158"/>
      <c r="W11" s="155"/>
      <c r="X11" s="155"/>
      <c r="Y11" s="158"/>
      <c r="Z11" s="155"/>
      <c r="AA11" s="155"/>
      <c r="AB11" s="158"/>
      <c r="AC11" s="155"/>
      <c r="AD11" s="155"/>
      <c r="AE11" s="159">
        <f t="shared" si="2"/>
        <v>0</v>
      </c>
      <c r="AF11" s="84" t="str">
        <f t="shared" si="5"/>
        <v>沼田</v>
      </c>
      <c r="AG11" s="84" t="str">
        <f t="shared" si="3"/>
        <v/>
      </c>
      <c r="AH11" s="84" t="str">
        <f t="shared" si="3"/>
        <v/>
      </c>
      <c r="AI11" s="84" t="str">
        <f t="shared" si="3"/>
        <v/>
      </c>
      <c r="AJ11" s="84" t="str">
        <f t="shared" si="3"/>
        <v/>
      </c>
      <c r="AK11" s="84" t="str">
        <f t="shared" si="3"/>
        <v/>
      </c>
      <c r="AL11" s="84" t="str">
        <f t="shared" si="3"/>
        <v/>
      </c>
      <c r="AM11" s="84" t="str">
        <f t="shared" si="3"/>
        <v/>
      </c>
      <c r="AN11" s="84" t="str">
        <f t="shared" si="3"/>
        <v/>
      </c>
      <c r="AO11" s="84" t="str">
        <f t="shared" si="3"/>
        <v/>
      </c>
      <c r="AP11" s="84" t="str">
        <f t="shared" si="3"/>
        <v/>
      </c>
      <c r="AQ11" s="84" t="str">
        <f t="shared" si="3"/>
        <v/>
      </c>
      <c r="AR11" s="84" t="str">
        <f t="shared" si="3"/>
        <v/>
      </c>
      <c r="AS11" s="84" t="str">
        <f t="shared" si="3"/>
        <v/>
      </c>
      <c r="AT11" s="84" t="str">
        <f t="shared" si="3"/>
        <v/>
      </c>
      <c r="AU11" s="84" t="str">
        <f t="shared" si="3"/>
        <v/>
      </c>
    </row>
    <row r="12" spans="1:47" ht="21" customHeight="1">
      <c r="A12" s="132">
        <f t="shared" si="4"/>
        <v>5000</v>
      </c>
      <c r="B12" s="133">
        <v>6</v>
      </c>
      <c r="C12" s="134" t="str">
        <f t="shared" si="0"/>
        <v>選手6</v>
      </c>
      <c r="D12" s="134" t="s">
        <v>1306</v>
      </c>
      <c r="E12" s="134">
        <v>6</v>
      </c>
      <c r="F12" s="135">
        <f t="shared" si="1"/>
        <v>5000</v>
      </c>
      <c r="G12" s="136"/>
      <c r="H12" s="137"/>
      <c r="I12" s="134"/>
      <c r="J12" s="138"/>
      <c r="K12" s="138" t="s">
        <v>1285</v>
      </c>
      <c r="L12" s="138"/>
      <c r="M12" s="138" t="s">
        <v>1286</v>
      </c>
      <c r="N12" s="138"/>
      <c r="O12" s="139" t="s">
        <v>1287</v>
      </c>
      <c r="P12" s="140"/>
      <c r="Q12" s="137"/>
      <c r="R12" s="137"/>
      <c r="S12" s="140"/>
      <c r="T12" s="137"/>
      <c r="U12" s="137"/>
      <c r="V12" s="140"/>
      <c r="W12" s="137"/>
      <c r="X12" s="137"/>
      <c r="Y12" s="140"/>
      <c r="Z12" s="137"/>
      <c r="AA12" s="137"/>
      <c r="AB12" s="140"/>
      <c r="AC12" s="137"/>
      <c r="AD12" s="137"/>
      <c r="AE12" s="141">
        <f t="shared" si="2"/>
        <v>0</v>
      </c>
      <c r="AF12" s="84" t="str">
        <f t="shared" si="5"/>
        <v>沼田</v>
      </c>
      <c r="AG12" s="84" t="str">
        <f t="shared" si="3"/>
        <v/>
      </c>
      <c r="AH12" s="84" t="str">
        <f t="shared" si="3"/>
        <v/>
      </c>
      <c r="AI12" s="84" t="str">
        <f t="shared" si="3"/>
        <v/>
      </c>
      <c r="AJ12" s="84" t="str">
        <f t="shared" si="3"/>
        <v/>
      </c>
      <c r="AK12" s="84" t="str">
        <f t="shared" si="3"/>
        <v/>
      </c>
      <c r="AL12" s="84" t="str">
        <f t="shared" si="3"/>
        <v/>
      </c>
      <c r="AM12" s="84" t="str">
        <f t="shared" si="3"/>
        <v/>
      </c>
      <c r="AN12" s="84" t="str">
        <f t="shared" si="3"/>
        <v/>
      </c>
      <c r="AO12" s="84" t="str">
        <f t="shared" si="3"/>
        <v/>
      </c>
      <c r="AP12" s="84" t="str">
        <f t="shared" si="3"/>
        <v/>
      </c>
      <c r="AQ12" s="84" t="str">
        <f t="shared" si="3"/>
        <v/>
      </c>
      <c r="AR12" s="84" t="str">
        <f t="shared" si="3"/>
        <v/>
      </c>
      <c r="AS12" s="84" t="str">
        <f t="shared" si="3"/>
        <v/>
      </c>
      <c r="AT12" s="84" t="str">
        <f t="shared" si="3"/>
        <v/>
      </c>
      <c r="AU12" s="84" t="str">
        <f t="shared" si="3"/>
        <v/>
      </c>
    </row>
    <row r="13" spans="1:47" ht="21" customHeight="1">
      <c r="A13" s="132">
        <f t="shared" si="4"/>
        <v>5000</v>
      </c>
      <c r="B13" s="142">
        <v>7</v>
      </c>
      <c r="C13" s="143" t="str">
        <f t="shared" si="0"/>
        <v>選手7</v>
      </c>
      <c r="D13" s="143" t="s">
        <v>1307</v>
      </c>
      <c r="E13" s="143">
        <v>5</v>
      </c>
      <c r="F13" s="144">
        <f t="shared" si="1"/>
        <v>5000</v>
      </c>
      <c r="G13" s="145"/>
      <c r="H13" s="146"/>
      <c r="I13" s="143"/>
      <c r="J13" s="147"/>
      <c r="K13" s="147" t="s">
        <v>1285</v>
      </c>
      <c r="L13" s="147"/>
      <c r="M13" s="147" t="s">
        <v>1286</v>
      </c>
      <c r="N13" s="147"/>
      <c r="O13" s="148" t="s">
        <v>1287</v>
      </c>
      <c r="P13" s="149"/>
      <c r="Q13" s="146"/>
      <c r="R13" s="146"/>
      <c r="S13" s="149"/>
      <c r="T13" s="146"/>
      <c r="U13" s="146"/>
      <c r="V13" s="149"/>
      <c r="W13" s="146"/>
      <c r="X13" s="146"/>
      <c r="Y13" s="149"/>
      <c r="Z13" s="146"/>
      <c r="AA13" s="146"/>
      <c r="AB13" s="149"/>
      <c r="AC13" s="146"/>
      <c r="AD13" s="146"/>
      <c r="AE13" s="150">
        <f t="shared" si="2"/>
        <v>0</v>
      </c>
      <c r="AF13" s="84" t="str">
        <f t="shared" si="5"/>
        <v>沼田</v>
      </c>
      <c r="AG13" s="84" t="str">
        <f t="shared" si="3"/>
        <v/>
      </c>
      <c r="AH13" s="84" t="str">
        <f t="shared" si="3"/>
        <v/>
      </c>
      <c r="AI13" s="84" t="str">
        <f t="shared" si="3"/>
        <v/>
      </c>
      <c r="AJ13" s="84" t="str">
        <f t="shared" si="3"/>
        <v/>
      </c>
      <c r="AK13" s="84" t="str">
        <f t="shared" si="3"/>
        <v/>
      </c>
      <c r="AL13" s="84" t="str">
        <f t="shared" si="3"/>
        <v/>
      </c>
      <c r="AM13" s="84" t="str">
        <f t="shared" si="3"/>
        <v/>
      </c>
      <c r="AN13" s="84" t="str">
        <f t="shared" si="3"/>
        <v/>
      </c>
      <c r="AO13" s="84" t="str">
        <f t="shared" si="3"/>
        <v/>
      </c>
      <c r="AP13" s="84" t="str">
        <f t="shared" si="3"/>
        <v/>
      </c>
      <c r="AQ13" s="84" t="str">
        <f t="shared" si="3"/>
        <v/>
      </c>
      <c r="AR13" s="84" t="str">
        <f t="shared" si="3"/>
        <v/>
      </c>
      <c r="AS13" s="84" t="str">
        <f t="shared" si="3"/>
        <v/>
      </c>
      <c r="AT13" s="84" t="str">
        <f t="shared" si="3"/>
        <v/>
      </c>
      <c r="AU13" s="84" t="str">
        <f t="shared" si="3"/>
        <v/>
      </c>
    </row>
    <row r="14" spans="1:47" ht="21" customHeight="1">
      <c r="A14" s="132">
        <f t="shared" si="4"/>
        <v>5000</v>
      </c>
      <c r="B14" s="142">
        <v>8</v>
      </c>
      <c r="C14" s="143" t="str">
        <f t="shared" si="0"/>
        <v>選手8</v>
      </c>
      <c r="D14" s="143" t="s">
        <v>1312</v>
      </c>
      <c r="E14" s="143">
        <v>10</v>
      </c>
      <c r="F14" s="144">
        <f t="shared" si="1"/>
        <v>5000</v>
      </c>
      <c r="G14" s="145"/>
      <c r="H14" s="146" t="s">
        <v>1311</v>
      </c>
      <c r="I14" s="143" t="s">
        <v>1313</v>
      </c>
      <c r="J14" s="147"/>
      <c r="K14" s="147" t="s">
        <v>1285</v>
      </c>
      <c r="L14" s="147"/>
      <c r="M14" s="147" t="s">
        <v>1286</v>
      </c>
      <c r="N14" s="147"/>
      <c r="O14" s="148" t="s">
        <v>1287</v>
      </c>
      <c r="P14" s="149"/>
      <c r="Q14" s="146"/>
      <c r="R14" s="146"/>
      <c r="S14" s="149"/>
      <c r="T14" s="146"/>
      <c r="U14" s="146"/>
      <c r="V14" s="149"/>
      <c r="W14" s="146"/>
      <c r="X14" s="146"/>
      <c r="Y14" s="149"/>
      <c r="Z14" s="146"/>
      <c r="AA14" s="146"/>
      <c r="AB14" s="149"/>
      <c r="AC14" s="146"/>
      <c r="AD14" s="146"/>
      <c r="AE14" s="150">
        <f t="shared" si="2"/>
        <v>0</v>
      </c>
      <c r="AF14" s="84" t="str">
        <f t="shared" si="5"/>
        <v>沼田</v>
      </c>
      <c r="AG14" s="84" t="str">
        <f t="shared" si="3"/>
        <v/>
      </c>
      <c r="AH14" s="84" t="str">
        <f t="shared" si="3"/>
        <v/>
      </c>
      <c r="AI14" s="84" t="str">
        <f t="shared" si="3"/>
        <v/>
      </c>
      <c r="AJ14" s="84" t="str">
        <f t="shared" si="3"/>
        <v/>
      </c>
      <c r="AK14" s="84" t="str">
        <f t="shared" si="3"/>
        <v/>
      </c>
      <c r="AL14" s="84" t="str">
        <f t="shared" si="3"/>
        <v/>
      </c>
      <c r="AM14" s="84" t="str">
        <f t="shared" si="3"/>
        <v/>
      </c>
      <c r="AN14" s="84" t="str">
        <f t="shared" si="3"/>
        <v/>
      </c>
      <c r="AO14" s="84" t="str">
        <f t="shared" si="3"/>
        <v/>
      </c>
      <c r="AP14" s="84" t="str">
        <f t="shared" si="3"/>
        <v/>
      </c>
      <c r="AQ14" s="84" t="str">
        <f t="shared" si="3"/>
        <v/>
      </c>
      <c r="AR14" s="84" t="str">
        <f t="shared" si="3"/>
        <v/>
      </c>
      <c r="AS14" s="84" t="str">
        <f t="shared" si="3"/>
        <v/>
      </c>
      <c r="AT14" s="84" t="str">
        <f t="shared" si="3"/>
        <v/>
      </c>
      <c r="AU14" s="84" t="str">
        <f t="shared" si="3"/>
        <v/>
      </c>
    </row>
    <row r="15" spans="1:47" ht="21" customHeight="1">
      <c r="A15" s="132">
        <f t="shared" si="4"/>
        <v>0</v>
      </c>
      <c r="B15" s="142">
        <v>9</v>
      </c>
      <c r="C15" s="143" t="str">
        <f t="shared" si="0"/>
        <v/>
      </c>
      <c r="D15" s="143"/>
      <c r="E15" s="143"/>
      <c r="F15" s="144">
        <f t="shared" si="1"/>
        <v>0</v>
      </c>
      <c r="G15" s="145"/>
      <c r="H15" s="146"/>
      <c r="I15" s="143"/>
      <c r="J15" s="147"/>
      <c r="K15" s="147" t="s">
        <v>1285</v>
      </c>
      <c r="L15" s="147"/>
      <c r="M15" s="147" t="s">
        <v>1286</v>
      </c>
      <c r="N15" s="147"/>
      <c r="O15" s="148" t="s">
        <v>1287</v>
      </c>
      <c r="P15" s="149"/>
      <c r="Q15" s="146"/>
      <c r="R15" s="146"/>
      <c r="S15" s="149"/>
      <c r="T15" s="146"/>
      <c r="U15" s="146"/>
      <c r="V15" s="149"/>
      <c r="W15" s="146"/>
      <c r="X15" s="146"/>
      <c r="Y15" s="149"/>
      <c r="Z15" s="146"/>
      <c r="AA15" s="146"/>
      <c r="AB15" s="149"/>
      <c r="AC15" s="146"/>
      <c r="AD15" s="146"/>
      <c r="AE15" s="150">
        <f t="shared" si="2"/>
        <v>0</v>
      </c>
      <c r="AF15" s="84" t="str">
        <f t="shared" si="5"/>
        <v/>
      </c>
      <c r="AG15" s="84" t="str">
        <f t="shared" si="3"/>
        <v/>
      </c>
      <c r="AH15" s="84" t="str">
        <f t="shared" si="3"/>
        <v/>
      </c>
      <c r="AI15" s="84" t="str">
        <f t="shared" si="3"/>
        <v/>
      </c>
      <c r="AJ15" s="84" t="str">
        <f t="shared" si="3"/>
        <v/>
      </c>
      <c r="AK15" s="84" t="str">
        <f t="shared" si="3"/>
        <v/>
      </c>
      <c r="AL15" s="84" t="str">
        <f t="shared" si="3"/>
        <v/>
      </c>
      <c r="AM15" s="84" t="str">
        <f t="shared" si="3"/>
        <v/>
      </c>
      <c r="AN15" s="84" t="str">
        <f t="shared" si="3"/>
        <v/>
      </c>
      <c r="AO15" s="84" t="str">
        <f t="shared" si="3"/>
        <v/>
      </c>
      <c r="AP15" s="84" t="str">
        <f t="shared" si="3"/>
        <v/>
      </c>
      <c r="AQ15" s="84" t="str">
        <f t="shared" si="3"/>
        <v/>
      </c>
      <c r="AR15" s="84" t="str">
        <f t="shared" si="3"/>
        <v/>
      </c>
      <c r="AS15" s="84" t="str">
        <f t="shared" si="3"/>
        <v/>
      </c>
      <c r="AT15" s="84" t="str">
        <f t="shared" si="3"/>
        <v/>
      </c>
      <c r="AU15" s="84" t="str">
        <f t="shared" si="3"/>
        <v/>
      </c>
    </row>
    <row r="16" spans="1:47" ht="21" customHeight="1" thickBot="1">
      <c r="A16" s="132">
        <f t="shared" si="4"/>
        <v>0</v>
      </c>
      <c r="B16" s="151">
        <v>10</v>
      </c>
      <c r="C16" s="152" t="str">
        <f t="shared" si="0"/>
        <v/>
      </c>
      <c r="D16" s="152"/>
      <c r="E16" s="152"/>
      <c r="F16" s="153">
        <f t="shared" si="1"/>
        <v>0</v>
      </c>
      <c r="G16" s="154"/>
      <c r="H16" s="155"/>
      <c r="I16" s="152"/>
      <c r="J16" s="156"/>
      <c r="K16" s="156" t="s">
        <v>1285</v>
      </c>
      <c r="L16" s="156"/>
      <c r="M16" s="156" t="s">
        <v>1286</v>
      </c>
      <c r="N16" s="156"/>
      <c r="O16" s="157" t="s">
        <v>1287</v>
      </c>
      <c r="P16" s="158"/>
      <c r="Q16" s="155"/>
      <c r="R16" s="155"/>
      <c r="S16" s="158"/>
      <c r="T16" s="155"/>
      <c r="U16" s="155"/>
      <c r="V16" s="158"/>
      <c r="W16" s="155"/>
      <c r="X16" s="155"/>
      <c r="Y16" s="158"/>
      <c r="Z16" s="155"/>
      <c r="AA16" s="155"/>
      <c r="AB16" s="158"/>
      <c r="AC16" s="155"/>
      <c r="AD16" s="155"/>
      <c r="AE16" s="159">
        <f t="shared" si="2"/>
        <v>0</v>
      </c>
      <c r="AF16" s="84" t="str">
        <f t="shared" si="5"/>
        <v/>
      </c>
      <c r="AG16" s="84" t="str">
        <f t="shared" si="3"/>
        <v/>
      </c>
      <c r="AH16" s="84" t="str">
        <f t="shared" si="3"/>
        <v/>
      </c>
      <c r="AI16" s="84" t="str">
        <f t="shared" si="3"/>
        <v/>
      </c>
      <c r="AJ16" s="84" t="str">
        <f t="shared" si="3"/>
        <v/>
      </c>
      <c r="AK16" s="84" t="str">
        <f t="shared" si="3"/>
        <v/>
      </c>
      <c r="AL16" s="84" t="str">
        <f t="shared" si="3"/>
        <v/>
      </c>
      <c r="AM16" s="84" t="str">
        <f t="shared" si="3"/>
        <v/>
      </c>
      <c r="AN16" s="84" t="str">
        <f t="shared" si="3"/>
        <v/>
      </c>
      <c r="AO16" s="84" t="str">
        <f t="shared" si="3"/>
        <v/>
      </c>
      <c r="AP16" s="84" t="str">
        <f t="shared" si="3"/>
        <v/>
      </c>
      <c r="AQ16" s="84" t="str">
        <f t="shared" si="3"/>
        <v/>
      </c>
      <c r="AR16" s="84" t="str">
        <f t="shared" si="3"/>
        <v/>
      </c>
      <c r="AS16" s="84" t="str">
        <f t="shared" si="3"/>
        <v/>
      </c>
      <c r="AT16" s="84" t="str">
        <f t="shared" si="3"/>
        <v/>
      </c>
      <c r="AU16" s="84" t="str">
        <f t="shared" si="3"/>
        <v/>
      </c>
    </row>
    <row r="17" spans="1:47" ht="21" customHeight="1">
      <c r="A17" s="132">
        <f t="shared" si="4"/>
        <v>0</v>
      </c>
      <c r="B17" s="133">
        <v>11</v>
      </c>
      <c r="C17" s="134" t="str">
        <f t="shared" si="0"/>
        <v/>
      </c>
      <c r="D17" s="134"/>
      <c r="E17" s="134"/>
      <c r="F17" s="135">
        <f t="shared" si="1"/>
        <v>0</v>
      </c>
      <c r="G17" s="145"/>
      <c r="H17" s="160"/>
      <c r="I17" s="161"/>
      <c r="J17" s="138"/>
      <c r="K17" s="138" t="s">
        <v>1285</v>
      </c>
      <c r="L17" s="138"/>
      <c r="M17" s="138" t="s">
        <v>1286</v>
      </c>
      <c r="N17" s="138"/>
      <c r="O17" s="139" t="s">
        <v>1287</v>
      </c>
      <c r="P17" s="140"/>
      <c r="Q17" s="137"/>
      <c r="R17" s="137"/>
      <c r="S17" s="140"/>
      <c r="T17" s="137"/>
      <c r="U17" s="137"/>
      <c r="V17" s="140"/>
      <c r="W17" s="137"/>
      <c r="X17" s="137"/>
      <c r="Y17" s="140"/>
      <c r="Z17" s="137"/>
      <c r="AA17" s="137"/>
      <c r="AB17" s="140"/>
      <c r="AC17" s="137"/>
      <c r="AD17" s="137"/>
      <c r="AE17" s="141">
        <f t="shared" si="2"/>
        <v>0</v>
      </c>
      <c r="AF17" s="84" t="str">
        <f t="shared" si="5"/>
        <v/>
      </c>
      <c r="AG17" s="84" t="str">
        <f t="shared" si="3"/>
        <v/>
      </c>
      <c r="AH17" s="84" t="str">
        <f t="shared" si="3"/>
        <v/>
      </c>
      <c r="AI17" s="84" t="str">
        <f t="shared" si="3"/>
        <v/>
      </c>
      <c r="AJ17" s="84" t="str">
        <f t="shared" si="3"/>
        <v/>
      </c>
      <c r="AK17" s="84" t="str">
        <f t="shared" si="3"/>
        <v/>
      </c>
      <c r="AL17" s="84" t="str">
        <f t="shared" si="3"/>
        <v/>
      </c>
      <c r="AM17" s="84" t="str">
        <f t="shared" si="3"/>
        <v/>
      </c>
      <c r="AN17" s="84" t="str">
        <f t="shared" si="3"/>
        <v/>
      </c>
      <c r="AO17" s="84" t="str">
        <f t="shared" si="3"/>
        <v/>
      </c>
      <c r="AP17" s="84" t="str">
        <f t="shared" si="3"/>
        <v/>
      </c>
      <c r="AQ17" s="84" t="str">
        <f t="shared" si="3"/>
        <v/>
      </c>
      <c r="AR17" s="84" t="str">
        <f t="shared" si="3"/>
        <v/>
      </c>
      <c r="AS17" s="84" t="str">
        <f t="shared" si="3"/>
        <v/>
      </c>
      <c r="AT17" s="84" t="str">
        <f t="shared" si="3"/>
        <v/>
      </c>
      <c r="AU17" s="84" t="str">
        <f t="shared" si="3"/>
        <v/>
      </c>
    </row>
    <row r="18" spans="1:47" ht="21" customHeight="1">
      <c r="A18" s="132">
        <f t="shared" si="4"/>
        <v>0</v>
      </c>
      <c r="B18" s="142">
        <v>12</v>
      </c>
      <c r="C18" s="143" t="str">
        <f t="shared" si="0"/>
        <v/>
      </c>
      <c r="D18" s="143"/>
      <c r="E18" s="143"/>
      <c r="F18" s="144">
        <f t="shared" si="1"/>
        <v>0</v>
      </c>
      <c r="G18" s="145"/>
      <c r="H18" s="146"/>
      <c r="I18" s="143"/>
      <c r="J18" s="147"/>
      <c r="K18" s="147" t="s">
        <v>1285</v>
      </c>
      <c r="L18" s="147"/>
      <c r="M18" s="147" t="s">
        <v>1286</v>
      </c>
      <c r="N18" s="147"/>
      <c r="O18" s="148" t="s">
        <v>1287</v>
      </c>
      <c r="P18" s="149"/>
      <c r="Q18" s="146"/>
      <c r="R18" s="146"/>
      <c r="S18" s="149"/>
      <c r="T18" s="146"/>
      <c r="U18" s="146"/>
      <c r="V18" s="149"/>
      <c r="W18" s="146"/>
      <c r="X18" s="146"/>
      <c r="Y18" s="149"/>
      <c r="Z18" s="146"/>
      <c r="AA18" s="146"/>
      <c r="AB18" s="149"/>
      <c r="AC18" s="146"/>
      <c r="AD18" s="146"/>
      <c r="AE18" s="150">
        <f t="shared" si="2"/>
        <v>0</v>
      </c>
      <c r="AF18" s="84" t="str">
        <f t="shared" si="5"/>
        <v/>
      </c>
      <c r="AG18" s="84" t="str">
        <f t="shared" si="3"/>
        <v/>
      </c>
      <c r="AH18" s="84" t="str">
        <f t="shared" si="3"/>
        <v/>
      </c>
      <c r="AI18" s="84" t="str">
        <f t="shared" si="3"/>
        <v/>
      </c>
      <c r="AJ18" s="84" t="str">
        <f t="shared" si="3"/>
        <v/>
      </c>
      <c r="AK18" s="84" t="str">
        <f t="shared" si="3"/>
        <v/>
      </c>
      <c r="AL18" s="84" t="str">
        <f t="shared" si="3"/>
        <v/>
      </c>
      <c r="AM18" s="84" t="str">
        <f t="shared" si="3"/>
        <v/>
      </c>
      <c r="AN18" s="84" t="str">
        <f t="shared" si="3"/>
        <v/>
      </c>
      <c r="AO18" s="84" t="str">
        <f t="shared" si="3"/>
        <v/>
      </c>
      <c r="AP18" s="84" t="str">
        <f t="shared" si="3"/>
        <v/>
      </c>
      <c r="AQ18" s="84" t="str">
        <f t="shared" si="3"/>
        <v/>
      </c>
      <c r="AR18" s="84" t="str">
        <f t="shared" si="3"/>
        <v/>
      </c>
      <c r="AS18" s="84" t="str">
        <f t="shared" si="3"/>
        <v/>
      </c>
      <c r="AT18" s="84" t="str">
        <f t="shared" si="3"/>
        <v/>
      </c>
      <c r="AU18" s="84" t="str">
        <f t="shared" si="3"/>
        <v/>
      </c>
    </row>
    <row r="19" spans="1:47" ht="21" customHeight="1">
      <c r="A19" s="132">
        <f t="shared" si="4"/>
        <v>0</v>
      </c>
      <c r="B19" s="142">
        <v>13</v>
      </c>
      <c r="C19" s="143" t="str">
        <f t="shared" si="0"/>
        <v/>
      </c>
      <c r="D19" s="143"/>
      <c r="E19" s="143"/>
      <c r="F19" s="144">
        <f t="shared" si="1"/>
        <v>0</v>
      </c>
      <c r="G19" s="145"/>
      <c r="H19" s="146"/>
      <c r="I19" s="143"/>
      <c r="J19" s="147"/>
      <c r="K19" s="147" t="s">
        <v>1285</v>
      </c>
      <c r="L19" s="147"/>
      <c r="M19" s="147" t="s">
        <v>1286</v>
      </c>
      <c r="N19" s="147"/>
      <c r="O19" s="148" t="s">
        <v>1287</v>
      </c>
      <c r="P19" s="149"/>
      <c r="Q19" s="146"/>
      <c r="R19" s="146"/>
      <c r="S19" s="149"/>
      <c r="T19" s="146"/>
      <c r="U19" s="146"/>
      <c r="V19" s="149"/>
      <c r="W19" s="146"/>
      <c r="X19" s="146"/>
      <c r="Y19" s="149"/>
      <c r="Z19" s="146"/>
      <c r="AA19" s="146"/>
      <c r="AB19" s="149"/>
      <c r="AC19" s="146"/>
      <c r="AD19" s="146"/>
      <c r="AE19" s="150">
        <f t="shared" si="2"/>
        <v>0</v>
      </c>
      <c r="AF19" s="84" t="str">
        <f t="shared" si="5"/>
        <v/>
      </c>
      <c r="AG19" s="84" t="str">
        <f t="shared" si="3"/>
        <v/>
      </c>
      <c r="AH19" s="84" t="str">
        <f t="shared" si="3"/>
        <v/>
      </c>
      <c r="AI19" s="84" t="str">
        <f t="shared" si="3"/>
        <v/>
      </c>
      <c r="AJ19" s="84" t="str">
        <f t="shared" si="3"/>
        <v/>
      </c>
      <c r="AK19" s="84" t="str">
        <f t="shared" si="3"/>
        <v/>
      </c>
      <c r="AL19" s="84" t="str">
        <f t="shared" si="3"/>
        <v/>
      </c>
      <c r="AM19" s="84" t="str">
        <f t="shared" si="3"/>
        <v/>
      </c>
      <c r="AN19" s="84" t="str">
        <f t="shared" si="3"/>
        <v/>
      </c>
      <c r="AO19" s="84" t="str">
        <f t="shared" si="3"/>
        <v/>
      </c>
      <c r="AP19" s="84" t="str">
        <f t="shared" si="3"/>
        <v/>
      </c>
      <c r="AQ19" s="84" t="str">
        <f t="shared" si="3"/>
        <v/>
      </c>
      <c r="AR19" s="84" t="str">
        <f t="shared" si="3"/>
        <v/>
      </c>
      <c r="AS19" s="84" t="str">
        <f t="shared" si="3"/>
        <v/>
      </c>
      <c r="AT19" s="84" t="str">
        <f t="shared" si="3"/>
        <v/>
      </c>
      <c r="AU19" s="84" t="str">
        <f t="shared" si="3"/>
        <v/>
      </c>
    </row>
    <row r="20" spans="1:47" ht="21" customHeight="1">
      <c r="A20" s="132">
        <f t="shared" si="4"/>
        <v>0</v>
      </c>
      <c r="B20" s="142">
        <v>14</v>
      </c>
      <c r="C20" s="143" t="str">
        <f t="shared" si="0"/>
        <v/>
      </c>
      <c r="D20" s="143"/>
      <c r="E20" s="143"/>
      <c r="F20" s="144">
        <f t="shared" si="1"/>
        <v>0</v>
      </c>
      <c r="G20" s="145"/>
      <c r="H20" s="146"/>
      <c r="I20" s="143"/>
      <c r="J20" s="147"/>
      <c r="K20" s="147" t="s">
        <v>1285</v>
      </c>
      <c r="L20" s="147"/>
      <c r="M20" s="147" t="s">
        <v>1286</v>
      </c>
      <c r="N20" s="147"/>
      <c r="O20" s="148" t="s">
        <v>1287</v>
      </c>
      <c r="P20" s="149"/>
      <c r="Q20" s="146"/>
      <c r="R20" s="146"/>
      <c r="S20" s="149"/>
      <c r="T20" s="146"/>
      <c r="U20" s="146"/>
      <c r="V20" s="149"/>
      <c r="W20" s="146"/>
      <c r="X20" s="146"/>
      <c r="Y20" s="149"/>
      <c r="Z20" s="146"/>
      <c r="AA20" s="146"/>
      <c r="AB20" s="149"/>
      <c r="AC20" s="146"/>
      <c r="AD20" s="146"/>
      <c r="AE20" s="150">
        <f t="shared" si="2"/>
        <v>0</v>
      </c>
      <c r="AF20" s="84" t="str">
        <f t="shared" si="5"/>
        <v/>
      </c>
      <c r="AG20" s="84" t="str">
        <f t="shared" si="3"/>
        <v/>
      </c>
      <c r="AH20" s="84" t="str">
        <f t="shared" si="3"/>
        <v/>
      </c>
      <c r="AI20" s="84" t="str">
        <f t="shared" si="3"/>
        <v/>
      </c>
      <c r="AJ20" s="84" t="str">
        <f t="shared" si="3"/>
        <v/>
      </c>
      <c r="AK20" s="84" t="str">
        <f t="shared" si="3"/>
        <v/>
      </c>
      <c r="AL20" s="84" t="str">
        <f t="shared" si="3"/>
        <v/>
      </c>
      <c r="AM20" s="84" t="str">
        <f t="shared" si="3"/>
        <v/>
      </c>
      <c r="AN20" s="84" t="str">
        <f t="shared" si="3"/>
        <v/>
      </c>
      <c r="AO20" s="84" t="str">
        <f t="shared" si="3"/>
        <v/>
      </c>
      <c r="AP20" s="84" t="str">
        <f t="shared" si="3"/>
        <v/>
      </c>
      <c r="AQ20" s="84" t="str">
        <f t="shared" si="3"/>
        <v/>
      </c>
      <c r="AR20" s="84" t="str">
        <f t="shared" si="3"/>
        <v/>
      </c>
      <c r="AS20" s="84" t="str">
        <f t="shared" si="3"/>
        <v/>
      </c>
      <c r="AT20" s="84" t="str">
        <f t="shared" si="3"/>
        <v/>
      </c>
      <c r="AU20" s="84" t="str">
        <f t="shared" si="3"/>
        <v/>
      </c>
    </row>
    <row r="21" spans="1:47" ht="21" customHeight="1" thickBot="1">
      <c r="A21" s="132">
        <f t="shared" si="4"/>
        <v>0</v>
      </c>
      <c r="B21" s="151">
        <v>15</v>
      </c>
      <c r="C21" s="152" t="str">
        <f t="shared" si="0"/>
        <v/>
      </c>
      <c r="D21" s="152"/>
      <c r="E21" s="152"/>
      <c r="F21" s="153">
        <f t="shared" si="1"/>
        <v>0</v>
      </c>
      <c r="G21" s="145"/>
      <c r="H21" s="162"/>
      <c r="I21" s="163"/>
      <c r="J21" s="156"/>
      <c r="K21" s="156" t="s">
        <v>1285</v>
      </c>
      <c r="L21" s="156"/>
      <c r="M21" s="156" t="s">
        <v>1286</v>
      </c>
      <c r="N21" s="156"/>
      <c r="O21" s="157" t="s">
        <v>1287</v>
      </c>
      <c r="P21" s="158"/>
      <c r="Q21" s="155"/>
      <c r="R21" s="155"/>
      <c r="S21" s="158"/>
      <c r="T21" s="155"/>
      <c r="U21" s="155"/>
      <c r="V21" s="158"/>
      <c r="W21" s="155"/>
      <c r="X21" s="155"/>
      <c r="Y21" s="158"/>
      <c r="Z21" s="155"/>
      <c r="AA21" s="155"/>
      <c r="AB21" s="158"/>
      <c r="AC21" s="155"/>
      <c r="AD21" s="155"/>
      <c r="AE21" s="159">
        <f t="shared" si="2"/>
        <v>0</v>
      </c>
      <c r="AF21" s="84" t="str">
        <f t="shared" si="5"/>
        <v/>
      </c>
      <c r="AG21" s="84" t="str">
        <f t="shared" si="3"/>
        <v/>
      </c>
      <c r="AH21" s="84" t="str">
        <f t="shared" si="3"/>
        <v/>
      </c>
      <c r="AI21" s="84" t="str">
        <f t="shared" si="3"/>
        <v/>
      </c>
      <c r="AJ21" s="84" t="str">
        <f t="shared" si="3"/>
        <v/>
      </c>
      <c r="AK21" s="84" t="str">
        <f t="shared" si="3"/>
        <v/>
      </c>
      <c r="AL21" s="84" t="str">
        <f t="shared" si="3"/>
        <v/>
      </c>
      <c r="AM21" s="84" t="str">
        <f t="shared" si="3"/>
        <v/>
      </c>
      <c r="AN21" s="84" t="str">
        <f t="shared" si="3"/>
        <v/>
      </c>
      <c r="AO21" s="84" t="str">
        <f t="shared" si="3"/>
        <v/>
      </c>
      <c r="AP21" s="84" t="str">
        <f t="shared" si="3"/>
        <v/>
      </c>
      <c r="AQ21" s="84" t="str">
        <f t="shared" si="3"/>
        <v/>
      </c>
      <c r="AR21" s="84" t="str">
        <f t="shared" si="3"/>
        <v/>
      </c>
      <c r="AS21" s="84" t="str">
        <f t="shared" si="3"/>
        <v/>
      </c>
      <c r="AT21" s="84" t="str">
        <f t="shared" si="3"/>
        <v/>
      </c>
      <c r="AU21" s="84" t="str">
        <f t="shared" si="3"/>
        <v/>
      </c>
    </row>
    <row r="22" spans="1:47" ht="21" customHeight="1">
      <c r="A22" s="132">
        <f t="shared" si="4"/>
        <v>0</v>
      </c>
      <c r="B22" s="133">
        <v>16</v>
      </c>
      <c r="C22" s="134" t="str">
        <f t="shared" si="0"/>
        <v/>
      </c>
      <c r="D22" s="134"/>
      <c r="E22" s="134"/>
      <c r="F22" s="135">
        <f t="shared" si="1"/>
        <v>0</v>
      </c>
      <c r="G22" s="136"/>
      <c r="H22" s="137"/>
      <c r="I22" s="134"/>
      <c r="J22" s="138"/>
      <c r="K22" s="138" t="s">
        <v>1285</v>
      </c>
      <c r="L22" s="138"/>
      <c r="M22" s="138" t="s">
        <v>1286</v>
      </c>
      <c r="N22" s="138"/>
      <c r="O22" s="139" t="s">
        <v>1287</v>
      </c>
      <c r="P22" s="140"/>
      <c r="Q22" s="137"/>
      <c r="R22" s="137"/>
      <c r="S22" s="140"/>
      <c r="T22" s="137"/>
      <c r="U22" s="137"/>
      <c r="V22" s="140"/>
      <c r="W22" s="137"/>
      <c r="X22" s="137"/>
      <c r="Y22" s="140"/>
      <c r="Z22" s="137"/>
      <c r="AA22" s="137"/>
      <c r="AB22" s="140"/>
      <c r="AC22" s="137"/>
      <c r="AD22" s="137"/>
      <c r="AE22" s="141">
        <f t="shared" si="2"/>
        <v>0</v>
      </c>
      <c r="AF22" s="84" t="str">
        <f t="shared" si="5"/>
        <v/>
      </c>
      <c r="AG22" s="84" t="str">
        <f t="shared" si="3"/>
        <v/>
      </c>
      <c r="AH22" s="84" t="str">
        <f t="shared" si="3"/>
        <v/>
      </c>
      <c r="AI22" s="84" t="str">
        <f t="shared" si="3"/>
        <v/>
      </c>
      <c r="AJ22" s="84" t="str">
        <f t="shared" si="3"/>
        <v/>
      </c>
      <c r="AK22" s="84" t="str">
        <f t="shared" si="3"/>
        <v/>
      </c>
      <c r="AL22" s="84" t="str">
        <f t="shared" si="3"/>
        <v/>
      </c>
      <c r="AM22" s="84" t="str">
        <f t="shared" si="3"/>
        <v/>
      </c>
      <c r="AN22" s="84" t="str">
        <f t="shared" si="3"/>
        <v/>
      </c>
      <c r="AO22" s="84" t="str">
        <f t="shared" si="3"/>
        <v/>
      </c>
      <c r="AP22" s="84" t="str">
        <f t="shared" si="3"/>
        <v/>
      </c>
      <c r="AQ22" s="84" t="str">
        <f t="shared" si="3"/>
        <v/>
      </c>
      <c r="AR22" s="84" t="str">
        <f t="shared" si="3"/>
        <v/>
      </c>
      <c r="AS22" s="84" t="str">
        <f t="shared" si="3"/>
        <v/>
      </c>
      <c r="AT22" s="84" t="str">
        <f t="shared" si="3"/>
        <v/>
      </c>
      <c r="AU22" s="84" t="str">
        <f t="shared" si="3"/>
        <v/>
      </c>
    </row>
    <row r="23" spans="1:47" ht="21" customHeight="1">
      <c r="A23" s="132">
        <f t="shared" si="4"/>
        <v>0</v>
      </c>
      <c r="B23" s="142">
        <v>17</v>
      </c>
      <c r="C23" s="143" t="str">
        <f t="shared" si="0"/>
        <v/>
      </c>
      <c r="D23" s="143"/>
      <c r="E23" s="143"/>
      <c r="F23" s="144">
        <f t="shared" si="1"/>
        <v>0</v>
      </c>
      <c r="G23" s="145"/>
      <c r="H23" s="146"/>
      <c r="I23" s="143"/>
      <c r="J23" s="147"/>
      <c r="K23" s="147" t="s">
        <v>1285</v>
      </c>
      <c r="L23" s="147"/>
      <c r="M23" s="147" t="s">
        <v>1286</v>
      </c>
      <c r="N23" s="147"/>
      <c r="O23" s="148" t="s">
        <v>1287</v>
      </c>
      <c r="P23" s="149"/>
      <c r="Q23" s="146"/>
      <c r="R23" s="146"/>
      <c r="S23" s="149"/>
      <c r="T23" s="146"/>
      <c r="U23" s="146"/>
      <c r="V23" s="149"/>
      <c r="W23" s="146"/>
      <c r="X23" s="146"/>
      <c r="Y23" s="149"/>
      <c r="Z23" s="146"/>
      <c r="AA23" s="146"/>
      <c r="AB23" s="149"/>
      <c r="AC23" s="146"/>
      <c r="AD23" s="146"/>
      <c r="AE23" s="150">
        <f t="shared" si="2"/>
        <v>0</v>
      </c>
      <c r="AF23" s="84" t="str">
        <f t="shared" si="5"/>
        <v/>
      </c>
      <c r="AG23" s="84" t="str">
        <f t="shared" si="3"/>
        <v/>
      </c>
      <c r="AH23" s="84" t="str">
        <f t="shared" si="3"/>
        <v/>
      </c>
      <c r="AI23" s="84" t="str">
        <f t="shared" si="3"/>
        <v/>
      </c>
      <c r="AJ23" s="84" t="str">
        <f t="shared" si="3"/>
        <v/>
      </c>
      <c r="AK23" s="84" t="str">
        <f t="shared" si="3"/>
        <v/>
      </c>
      <c r="AL23" s="84" t="str">
        <f t="shared" si="3"/>
        <v/>
      </c>
      <c r="AM23" s="84" t="str">
        <f t="shared" si="3"/>
        <v/>
      </c>
      <c r="AN23" s="84" t="str">
        <f t="shared" si="3"/>
        <v/>
      </c>
      <c r="AO23" s="84" t="str">
        <f t="shared" si="3"/>
        <v/>
      </c>
      <c r="AP23" s="84" t="str">
        <f t="shared" si="3"/>
        <v/>
      </c>
      <c r="AQ23" s="84" t="str">
        <f t="shared" si="3"/>
        <v/>
      </c>
      <c r="AR23" s="84" t="str">
        <f t="shared" si="3"/>
        <v/>
      </c>
      <c r="AS23" s="84" t="str">
        <f t="shared" si="3"/>
        <v/>
      </c>
      <c r="AT23" s="84" t="str">
        <f t="shared" si="3"/>
        <v/>
      </c>
      <c r="AU23" s="84" t="str">
        <f t="shared" si="3"/>
        <v/>
      </c>
    </row>
    <row r="24" spans="1:47" ht="21" customHeight="1">
      <c r="A24" s="132">
        <f t="shared" si="4"/>
        <v>0</v>
      </c>
      <c r="B24" s="142">
        <v>18</v>
      </c>
      <c r="C24" s="143" t="str">
        <f t="shared" si="0"/>
        <v/>
      </c>
      <c r="D24" s="143"/>
      <c r="E24" s="143"/>
      <c r="F24" s="144">
        <f t="shared" si="1"/>
        <v>0</v>
      </c>
      <c r="G24" s="145"/>
      <c r="H24" s="146"/>
      <c r="I24" s="143"/>
      <c r="J24" s="147"/>
      <c r="K24" s="147" t="s">
        <v>1285</v>
      </c>
      <c r="L24" s="147"/>
      <c r="M24" s="147" t="s">
        <v>1286</v>
      </c>
      <c r="N24" s="147"/>
      <c r="O24" s="148" t="s">
        <v>1287</v>
      </c>
      <c r="P24" s="149"/>
      <c r="Q24" s="146"/>
      <c r="R24" s="146"/>
      <c r="S24" s="149"/>
      <c r="T24" s="146"/>
      <c r="U24" s="146"/>
      <c r="V24" s="149"/>
      <c r="W24" s="146"/>
      <c r="X24" s="146"/>
      <c r="Y24" s="149"/>
      <c r="Z24" s="146"/>
      <c r="AA24" s="146"/>
      <c r="AB24" s="149"/>
      <c r="AC24" s="146"/>
      <c r="AD24" s="146"/>
      <c r="AE24" s="150">
        <f t="shared" si="2"/>
        <v>0</v>
      </c>
      <c r="AF24" s="84" t="str">
        <f t="shared" si="5"/>
        <v/>
      </c>
      <c r="AG24" s="84" t="str">
        <f t="shared" ref="AG24:AU40" si="6">IF(P24="","",AG$6)</f>
        <v/>
      </c>
      <c r="AH24" s="84" t="str">
        <f t="shared" si="6"/>
        <v/>
      </c>
      <c r="AI24" s="84" t="str">
        <f t="shared" si="6"/>
        <v/>
      </c>
      <c r="AJ24" s="84" t="str">
        <f t="shared" si="6"/>
        <v/>
      </c>
      <c r="AK24" s="84" t="str">
        <f t="shared" si="6"/>
        <v/>
      </c>
      <c r="AL24" s="84" t="str">
        <f t="shared" si="6"/>
        <v/>
      </c>
      <c r="AM24" s="84" t="str">
        <f t="shared" si="6"/>
        <v/>
      </c>
      <c r="AN24" s="84" t="str">
        <f t="shared" si="6"/>
        <v/>
      </c>
      <c r="AO24" s="84" t="str">
        <f t="shared" si="6"/>
        <v/>
      </c>
      <c r="AP24" s="84" t="str">
        <f t="shared" si="6"/>
        <v/>
      </c>
      <c r="AQ24" s="84" t="str">
        <f t="shared" si="6"/>
        <v/>
      </c>
      <c r="AR24" s="84" t="str">
        <f t="shared" si="6"/>
        <v/>
      </c>
      <c r="AS24" s="84" t="str">
        <f t="shared" si="6"/>
        <v/>
      </c>
      <c r="AT24" s="84" t="str">
        <f t="shared" si="6"/>
        <v/>
      </c>
      <c r="AU24" s="84" t="str">
        <f t="shared" si="6"/>
        <v/>
      </c>
    </row>
    <row r="25" spans="1:47" ht="21" customHeight="1">
      <c r="A25" s="132">
        <f t="shared" si="4"/>
        <v>0</v>
      </c>
      <c r="B25" s="142">
        <v>19</v>
      </c>
      <c r="C25" s="143" t="str">
        <f t="shared" si="0"/>
        <v/>
      </c>
      <c r="D25" s="143"/>
      <c r="E25" s="143"/>
      <c r="F25" s="144">
        <f t="shared" si="1"/>
        <v>0</v>
      </c>
      <c r="G25" s="145"/>
      <c r="H25" s="146"/>
      <c r="I25" s="143"/>
      <c r="J25" s="147"/>
      <c r="K25" s="147" t="s">
        <v>1285</v>
      </c>
      <c r="L25" s="147"/>
      <c r="M25" s="147" t="s">
        <v>1286</v>
      </c>
      <c r="N25" s="147"/>
      <c r="O25" s="148" t="s">
        <v>1287</v>
      </c>
      <c r="P25" s="149"/>
      <c r="Q25" s="146"/>
      <c r="R25" s="146"/>
      <c r="S25" s="149"/>
      <c r="T25" s="146"/>
      <c r="U25" s="146"/>
      <c r="V25" s="149"/>
      <c r="W25" s="146"/>
      <c r="X25" s="146"/>
      <c r="Y25" s="149"/>
      <c r="Z25" s="146"/>
      <c r="AA25" s="146"/>
      <c r="AB25" s="149"/>
      <c r="AC25" s="146"/>
      <c r="AD25" s="146"/>
      <c r="AE25" s="150">
        <f t="shared" si="2"/>
        <v>0</v>
      </c>
      <c r="AF25" s="84" t="str">
        <f t="shared" si="5"/>
        <v/>
      </c>
      <c r="AG25" s="84" t="str">
        <f t="shared" si="6"/>
        <v/>
      </c>
      <c r="AH25" s="84" t="str">
        <f t="shared" si="6"/>
        <v/>
      </c>
      <c r="AI25" s="84" t="str">
        <f t="shared" si="6"/>
        <v/>
      </c>
      <c r="AJ25" s="84" t="str">
        <f t="shared" si="6"/>
        <v/>
      </c>
      <c r="AK25" s="84" t="str">
        <f t="shared" si="6"/>
        <v/>
      </c>
      <c r="AL25" s="84" t="str">
        <f t="shared" si="6"/>
        <v/>
      </c>
      <c r="AM25" s="84" t="str">
        <f t="shared" si="6"/>
        <v/>
      </c>
      <c r="AN25" s="84" t="str">
        <f t="shared" si="6"/>
        <v/>
      </c>
      <c r="AO25" s="84" t="str">
        <f t="shared" si="6"/>
        <v/>
      </c>
      <c r="AP25" s="84" t="str">
        <f t="shared" si="6"/>
        <v/>
      </c>
      <c r="AQ25" s="84" t="str">
        <f t="shared" si="6"/>
        <v/>
      </c>
      <c r="AR25" s="84" t="str">
        <f t="shared" si="6"/>
        <v/>
      </c>
      <c r="AS25" s="84" t="str">
        <f t="shared" si="6"/>
        <v/>
      </c>
      <c r="AT25" s="84" t="str">
        <f t="shared" si="6"/>
        <v/>
      </c>
      <c r="AU25" s="84" t="str">
        <f t="shared" si="6"/>
        <v/>
      </c>
    </row>
    <row r="26" spans="1:47" ht="21" customHeight="1" thickBot="1">
      <c r="A26" s="132">
        <f t="shared" si="4"/>
        <v>0</v>
      </c>
      <c r="B26" s="151">
        <v>20</v>
      </c>
      <c r="C26" s="152" t="str">
        <f t="shared" si="0"/>
        <v/>
      </c>
      <c r="D26" s="152"/>
      <c r="E26" s="152"/>
      <c r="F26" s="153">
        <f t="shared" si="1"/>
        <v>0</v>
      </c>
      <c r="G26" s="154"/>
      <c r="H26" s="155"/>
      <c r="I26" s="152"/>
      <c r="J26" s="156"/>
      <c r="K26" s="156" t="s">
        <v>1285</v>
      </c>
      <c r="L26" s="156"/>
      <c r="M26" s="156" t="s">
        <v>1286</v>
      </c>
      <c r="N26" s="156"/>
      <c r="O26" s="157" t="s">
        <v>1287</v>
      </c>
      <c r="P26" s="158"/>
      <c r="Q26" s="155"/>
      <c r="R26" s="155"/>
      <c r="S26" s="158"/>
      <c r="T26" s="155"/>
      <c r="U26" s="155"/>
      <c r="V26" s="158"/>
      <c r="W26" s="155"/>
      <c r="X26" s="155"/>
      <c r="Y26" s="158"/>
      <c r="Z26" s="155"/>
      <c r="AA26" s="155"/>
      <c r="AB26" s="158"/>
      <c r="AC26" s="155"/>
      <c r="AD26" s="155"/>
      <c r="AE26" s="159">
        <f t="shared" si="2"/>
        <v>0</v>
      </c>
      <c r="AF26" s="84" t="str">
        <f t="shared" si="5"/>
        <v/>
      </c>
      <c r="AG26" s="84" t="str">
        <f t="shared" si="6"/>
        <v/>
      </c>
      <c r="AH26" s="84" t="str">
        <f t="shared" si="6"/>
        <v/>
      </c>
      <c r="AI26" s="84" t="str">
        <f t="shared" si="6"/>
        <v/>
      </c>
      <c r="AJ26" s="84" t="str">
        <f t="shared" si="6"/>
        <v/>
      </c>
      <c r="AK26" s="84" t="str">
        <f t="shared" si="6"/>
        <v/>
      </c>
      <c r="AL26" s="84" t="str">
        <f t="shared" si="6"/>
        <v/>
      </c>
      <c r="AM26" s="84" t="str">
        <f t="shared" si="6"/>
        <v/>
      </c>
      <c r="AN26" s="84" t="str">
        <f t="shared" si="6"/>
        <v/>
      </c>
      <c r="AO26" s="84" t="str">
        <f t="shared" si="6"/>
        <v/>
      </c>
      <c r="AP26" s="84" t="str">
        <f t="shared" si="6"/>
        <v/>
      </c>
      <c r="AQ26" s="84" t="str">
        <f t="shared" si="6"/>
        <v/>
      </c>
      <c r="AR26" s="84" t="str">
        <f t="shared" si="6"/>
        <v/>
      </c>
      <c r="AS26" s="84" t="str">
        <f t="shared" si="6"/>
        <v/>
      </c>
      <c r="AT26" s="84" t="str">
        <f t="shared" si="6"/>
        <v/>
      </c>
      <c r="AU26" s="84" t="str">
        <f t="shared" si="6"/>
        <v/>
      </c>
    </row>
    <row r="27" spans="1:47" ht="21" customHeight="1">
      <c r="A27" s="132">
        <f t="shared" si="4"/>
        <v>0</v>
      </c>
      <c r="B27" s="133">
        <v>21</v>
      </c>
      <c r="C27" s="134" t="str">
        <f t="shared" si="0"/>
        <v/>
      </c>
      <c r="D27" s="134"/>
      <c r="E27" s="134"/>
      <c r="F27" s="135">
        <f t="shared" si="1"/>
        <v>0</v>
      </c>
      <c r="G27" s="136"/>
      <c r="H27" s="137"/>
      <c r="I27" s="134"/>
      <c r="J27" s="138"/>
      <c r="K27" s="138" t="s">
        <v>1285</v>
      </c>
      <c r="L27" s="138"/>
      <c r="M27" s="138" t="s">
        <v>1286</v>
      </c>
      <c r="N27" s="138"/>
      <c r="O27" s="139" t="s">
        <v>1287</v>
      </c>
      <c r="P27" s="140"/>
      <c r="Q27" s="137"/>
      <c r="R27" s="137"/>
      <c r="S27" s="140"/>
      <c r="T27" s="137"/>
      <c r="U27" s="137"/>
      <c r="V27" s="140"/>
      <c r="W27" s="137"/>
      <c r="X27" s="137"/>
      <c r="Y27" s="140"/>
      <c r="Z27" s="137"/>
      <c r="AA27" s="137"/>
      <c r="AB27" s="140"/>
      <c r="AC27" s="137"/>
      <c r="AD27" s="137"/>
      <c r="AE27" s="141">
        <f t="shared" si="2"/>
        <v>0</v>
      </c>
      <c r="AF27" s="84" t="str">
        <f t="shared" si="5"/>
        <v/>
      </c>
      <c r="AG27" s="84" t="str">
        <f t="shared" si="6"/>
        <v/>
      </c>
      <c r="AH27" s="84" t="str">
        <f t="shared" si="6"/>
        <v/>
      </c>
      <c r="AI27" s="84" t="str">
        <f t="shared" si="6"/>
        <v/>
      </c>
      <c r="AJ27" s="84" t="str">
        <f t="shared" si="6"/>
        <v/>
      </c>
      <c r="AK27" s="84" t="str">
        <f t="shared" si="6"/>
        <v/>
      </c>
      <c r="AL27" s="84" t="str">
        <f t="shared" si="6"/>
        <v/>
      </c>
      <c r="AM27" s="84" t="str">
        <f t="shared" si="6"/>
        <v/>
      </c>
      <c r="AN27" s="84" t="str">
        <f t="shared" si="6"/>
        <v/>
      </c>
      <c r="AO27" s="84" t="str">
        <f t="shared" si="6"/>
        <v/>
      </c>
      <c r="AP27" s="84" t="str">
        <f t="shared" si="6"/>
        <v/>
      </c>
      <c r="AQ27" s="84" t="str">
        <f t="shared" si="6"/>
        <v/>
      </c>
      <c r="AR27" s="84" t="str">
        <f t="shared" si="6"/>
        <v/>
      </c>
      <c r="AS27" s="84" t="str">
        <f t="shared" si="6"/>
        <v/>
      </c>
      <c r="AT27" s="84" t="str">
        <f t="shared" si="6"/>
        <v/>
      </c>
      <c r="AU27" s="84" t="str">
        <f t="shared" si="6"/>
        <v/>
      </c>
    </row>
    <row r="28" spans="1:47" ht="21" customHeight="1">
      <c r="A28" s="132">
        <f t="shared" si="4"/>
        <v>0</v>
      </c>
      <c r="B28" s="142">
        <v>22</v>
      </c>
      <c r="C28" s="143" t="str">
        <f t="shared" si="0"/>
        <v/>
      </c>
      <c r="D28" s="143"/>
      <c r="E28" s="143"/>
      <c r="F28" s="144">
        <f t="shared" si="1"/>
        <v>0</v>
      </c>
      <c r="G28" s="145"/>
      <c r="H28" s="146"/>
      <c r="I28" s="143"/>
      <c r="J28" s="147"/>
      <c r="K28" s="147" t="s">
        <v>1285</v>
      </c>
      <c r="L28" s="147"/>
      <c r="M28" s="147" t="s">
        <v>1286</v>
      </c>
      <c r="N28" s="147"/>
      <c r="O28" s="148" t="s">
        <v>1287</v>
      </c>
      <c r="P28" s="149"/>
      <c r="Q28" s="146"/>
      <c r="R28" s="146"/>
      <c r="S28" s="149"/>
      <c r="T28" s="146"/>
      <c r="U28" s="146"/>
      <c r="V28" s="149"/>
      <c r="W28" s="146"/>
      <c r="X28" s="146"/>
      <c r="Y28" s="149"/>
      <c r="Z28" s="146"/>
      <c r="AA28" s="146"/>
      <c r="AB28" s="149"/>
      <c r="AC28" s="146"/>
      <c r="AD28" s="146"/>
      <c r="AE28" s="150">
        <f t="shared" si="2"/>
        <v>0</v>
      </c>
      <c r="AF28" s="84" t="str">
        <f t="shared" si="5"/>
        <v/>
      </c>
      <c r="AG28" s="84" t="str">
        <f t="shared" si="6"/>
        <v/>
      </c>
      <c r="AH28" s="84" t="str">
        <f t="shared" si="6"/>
        <v/>
      </c>
      <c r="AI28" s="84" t="str">
        <f t="shared" si="6"/>
        <v/>
      </c>
      <c r="AJ28" s="84" t="str">
        <f t="shared" si="6"/>
        <v/>
      </c>
      <c r="AK28" s="84" t="str">
        <f t="shared" si="6"/>
        <v/>
      </c>
      <c r="AL28" s="84" t="str">
        <f t="shared" si="6"/>
        <v/>
      </c>
      <c r="AM28" s="84" t="str">
        <f t="shared" si="6"/>
        <v/>
      </c>
      <c r="AN28" s="84" t="str">
        <f t="shared" si="6"/>
        <v/>
      </c>
      <c r="AO28" s="84" t="str">
        <f t="shared" si="6"/>
        <v/>
      </c>
      <c r="AP28" s="84" t="str">
        <f t="shared" si="6"/>
        <v/>
      </c>
      <c r="AQ28" s="84" t="str">
        <f t="shared" si="6"/>
        <v/>
      </c>
      <c r="AR28" s="84" t="str">
        <f t="shared" si="6"/>
        <v/>
      </c>
      <c r="AS28" s="84" t="str">
        <f t="shared" si="6"/>
        <v/>
      </c>
      <c r="AT28" s="84" t="str">
        <f t="shared" si="6"/>
        <v/>
      </c>
      <c r="AU28" s="84" t="str">
        <f t="shared" si="6"/>
        <v/>
      </c>
    </row>
    <row r="29" spans="1:47" ht="21" customHeight="1">
      <c r="A29" s="132">
        <f t="shared" si="4"/>
        <v>0</v>
      </c>
      <c r="B29" s="142">
        <v>23</v>
      </c>
      <c r="C29" s="143" t="str">
        <f t="shared" si="0"/>
        <v/>
      </c>
      <c r="D29" s="143"/>
      <c r="E29" s="143"/>
      <c r="F29" s="144">
        <f t="shared" si="1"/>
        <v>0</v>
      </c>
      <c r="G29" s="145"/>
      <c r="H29" s="146"/>
      <c r="I29" s="143"/>
      <c r="J29" s="147"/>
      <c r="K29" s="147" t="s">
        <v>1285</v>
      </c>
      <c r="L29" s="147"/>
      <c r="M29" s="147" t="s">
        <v>1286</v>
      </c>
      <c r="N29" s="147"/>
      <c r="O29" s="148" t="s">
        <v>1287</v>
      </c>
      <c r="P29" s="149"/>
      <c r="Q29" s="146"/>
      <c r="R29" s="146"/>
      <c r="S29" s="149"/>
      <c r="T29" s="146"/>
      <c r="U29" s="146"/>
      <c r="V29" s="149"/>
      <c r="W29" s="146"/>
      <c r="X29" s="146"/>
      <c r="Y29" s="149"/>
      <c r="Z29" s="146"/>
      <c r="AA29" s="146"/>
      <c r="AB29" s="149"/>
      <c r="AC29" s="146"/>
      <c r="AD29" s="146"/>
      <c r="AE29" s="150">
        <f t="shared" si="2"/>
        <v>0</v>
      </c>
      <c r="AF29" s="84" t="str">
        <f t="shared" si="5"/>
        <v/>
      </c>
      <c r="AG29" s="84" t="str">
        <f t="shared" si="6"/>
        <v/>
      </c>
      <c r="AH29" s="84" t="str">
        <f t="shared" si="6"/>
        <v/>
      </c>
      <c r="AI29" s="84" t="str">
        <f t="shared" si="6"/>
        <v/>
      </c>
      <c r="AJ29" s="84" t="str">
        <f t="shared" si="6"/>
        <v/>
      </c>
      <c r="AK29" s="84" t="str">
        <f t="shared" si="6"/>
        <v/>
      </c>
      <c r="AL29" s="84" t="str">
        <f t="shared" si="6"/>
        <v/>
      </c>
      <c r="AM29" s="84" t="str">
        <f t="shared" si="6"/>
        <v/>
      </c>
      <c r="AN29" s="84" t="str">
        <f t="shared" si="6"/>
        <v/>
      </c>
      <c r="AO29" s="84" t="str">
        <f t="shared" si="6"/>
        <v/>
      </c>
      <c r="AP29" s="84" t="str">
        <f t="shared" si="6"/>
        <v/>
      </c>
      <c r="AQ29" s="84" t="str">
        <f t="shared" si="6"/>
        <v/>
      </c>
      <c r="AR29" s="84" t="str">
        <f t="shared" si="6"/>
        <v/>
      </c>
      <c r="AS29" s="84" t="str">
        <f t="shared" si="6"/>
        <v/>
      </c>
      <c r="AT29" s="84" t="str">
        <f t="shared" si="6"/>
        <v/>
      </c>
      <c r="AU29" s="84" t="str">
        <f t="shared" si="6"/>
        <v/>
      </c>
    </row>
    <row r="30" spans="1:47" ht="21" customHeight="1">
      <c r="A30" s="132">
        <f t="shared" si="4"/>
        <v>0</v>
      </c>
      <c r="B30" s="142">
        <v>24</v>
      </c>
      <c r="C30" s="143" t="str">
        <f t="shared" si="0"/>
        <v/>
      </c>
      <c r="D30" s="143"/>
      <c r="E30" s="143"/>
      <c r="F30" s="144">
        <f t="shared" si="1"/>
        <v>0</v>
      </c>
      <c r="G30" s="145"/>
      <c r="H30" s="146"/>
      <c r="I30" s="143"/>
      <c r="J30" s="147"/>
      <c r="K30" s="147" t="s">
        <v>1285</v>
      </c>
      <c r="L30" s="147"/>
      <c r="M30" s="147" t="s">
        <v>1286</v>
      </c>
      <c r="N30" s="147"/>
      <c r="O30" s="148" t="s">
        <v>1287</v>
      </c>
      <c r="P30" s="149"/>
      <c r="Q30" s="146"/>
      <c r="R30" s="146"/>
      <c r="S30" s="149"/>
      <c r="T30" s="146"/>
      <c r="U30" s="146"/>
      <c r="V30" s="149"/>
      <c r="W30" s="146"/>
      <c r="X30" s="146"/>
      <c r="Y30" s="149"/>
      <c r="Z30" s="146"/>
      <c r="AA30" s="146"/>
      <c r="AB30" s="149"/>
      <c r="AC30" s="146"/>
      <c r="AD30" s="146"/>
      <c r="AE30" s="150">
        <f t="shared" si="2"/>
        <v>0</v>
      </c>
      <c r="AF30" s="84" t="str">
        <f t="shared" si="5"/>
        <v/>
      </c>
      <c r="AG30" s="84" t="str">
        <f t="shared" si="6"/>
        <v/>
      </c>
      <c r="AH30" s="84" t="str">
        <f t="shared" si="6"/>
        <v/>
      </c>
      <c r="AI30" s="84" t="str">
        <f t="shared" si="6"/>
        <v/>
      </c>
      <c r="AJ30" s="84" t="str">
        <f t="shared" si="6"/>
        <v/>
      </c>
      <c r="AK30" s="84" t="str">
        <f t="shared" si="6"/>
        <v/>
      </c>
      <c r="AL30" s="84" t="str">
        <f t="shared" si="6"/>
        <v/>
      </c>
      <c r="AM30" s="84" t="str">
        <f t="shared" si="6"/>
        <v/>
      </c>
      <c r="AN30" s="84" t="str">
        <f t="shared" si="6"/>
        <v/>
      </c>
      <c r="AO30" s="84" t="str">
        <f t="shared" si="6"/>
        <v/>
      </c>
      <c r="AP30" s="84" t="str">
        <f t="shared" si="6"/>
        <v/>
      </c>
      <c r="AQ30" s="84" t="str">
        <f t="shared" si="6"/>
        <v/>
      </c>
      <c r="AR30" s="84" t="str">
        <f t="shared" si="6"/>
        <v/>
      </c>
      <c r="AS30" s="84" t="str">
        <f t="shared" si="6"/>
        <v/>
      </c>
      <c r="AT30" s="84" t="str">
        <f t="shared" si="6"/>
        <v/>
      </c>
      <c r="AU30" s="84" t="str">
        <f t="shared" si="6"/>
        <v/>
      </c>
    </row>
    <row r="31" spans="1:47" ht="21" customHeight="1" thickBot="1">
      <c r="A31" s="132">
        <f t="shared" si="4"/>
        <v>0</v>
      </c>
      <c r="B31" s="151">
        <v>25</v>
      </c>
      <c r="C31" s="152" t="str">
        <f t="shared" si="0"/>
        <v/>
      </c>
      <c r="D31" s="152"/>
      <c r="E31" s="152"/>
      <c r="F31" s="153">
        <f t="shared" si="1"/>
        <v>0</v>
      </c>
      <c r="G31" s="154"/>
      <c r="H31" s="155"/>
      <c r="I31" s="152"/>
      <c r="J31" s="156"/>
      <c r="K31" s="156" t="s">
        <v>1285</v>
      </c>
      <c r="L31" s="156"/>
      <c r="M31" s="156" t="s">
        <v>1286</v>
      </c>
      <c r="N31" s="156"/>
      <c r="O31" s="157" t="s">
        <v>1287</v>
      </c>
      <c r="P31" s="158"/>
      <c r="Q31" s="155"/>
      <c r="R31" s="155"/>
      <c r="S31" s="158"/>
      <c r="T31" s="155"/>
      <c r="U31" s="155"/>
      <c r="V31" s="158"/>
      <c r="W31" s="155"/>
      <c r="X31" s="155"/>
      <c r="Y31" s="158"/>
      <c r="Z31" s="155"/>
      <c r="AA31" s="155"/>
      <c r="AB31" s="158"/>
      <c r="AC31" s="155"/>
      <c r="AD31" s="155"/>
      <c r="AE31" s="159">
        <f t="shared" si="2"/>
        <v>0</v>
      </c>
      <c r="AF31" s="84" t="str">
        <f t="shared" si="5"/>
        <v/>
      </c>
      <c r="AG31" s="84" t="str">
        <f t="shared" si="6"/>
        <v/>
      </c>
      <c r="AH31" s="84" t="str">
        <f t="shared" si="6"/>
        <v/>
      </c>
      <c r="AI31" s="84" t="str">
        <f t="shared" si="6"/>
        <v/>
      </c>
      <c r="AJ31" s="84" t="str">
        <f t="shared" si="6"/>
        <v/>
      </c>
      <c r="AK31" s="84" t="str">
        <f t="shared" si="6"/>
        <v/>
      </c>
      <c r="AL31" s="84" t="str">
        <f t="shared" si="6"/>
        <v/>
      </c>
      <c r="AM31" s="84" t="str">
        <f t="shared" si="6"/>
        <v/>
      </c>
      <c r="AN31" s="84" t="str">
        <f t="shared" si="6"/>
        <v/>
      </c>
      <c r="AO31" s="84" t="str">
        <f t="shared" si="6"/>
        <v/>
      </c>
      <c r="AP31" s="84" t="str">
        <f t="shared" si="6"/>
        <v/>
      </c>
      <c r="AQ31" s="84" t="str">
        <f t="shared" si="6"/>
        <v/>
      </c>
      <c r="AR31" s="84" t="str">
        <f t="shared" si="6"/>
        <v/>
      </c>
      <c r="AS31" s="84" t="str">
        <f t="shared" si="6"/>
        <v/>
      </c>
      <c r="AT31" s="84" t="str">
        <f t="shared" si="6"/>
        <v/>
      </c>
      <c r="AU31" s="84" t="str">
        <f t="shared" si="6"/>
        <v/>
      </c>
    </row>
    <row r="32" spans="1:47" ht="21" customHeight="1">
      <c r="A32" s="132">
        <f t="shared" si="4"/>
        <v>0</v>
      </c>
      <c r="B32" s="133">
        <v>26</v>
      </c>
      <c r="C32" s="134" t="str">
        <f t="shared" si="0"/>
        <v/>
      </c>
      <c r="D32" s="134"/>
      <c r="E32" s="134"/>
      <c r="F32" s="135">
        <f t="shared" si="1"/>
        <v>0</v>
      </c>
      <c r="G32" s="136"/>
      <c r="H32" s="137"/>
      <c r="I32" s="134"/>
      <c r="J32" s="138"/>
      <c r="K32" s="138" t="s">
        <v>1285</v>
      </c>
      <c r="L32" s="138"/>
      <c r="M32" s="138" t="s">
        <v>1286</v>
      </c>
      <c r="N32" s="138"/>
      <c r="O32" s="139" t="s">
        <v>1287</v>
      </c>
      <c r="P32" s="140"/>
      <c r="Q32" s="137"/>
      <c r="R32" s="137"/>
      <c r="S32" s="140"/>
      <c r="T32" s="137"/>
      <c r="U32" s="137"/>
      <c r="V32" s="140"/>
      <c r="W32" s="137"/>
      <c r="X32" s="137"/>
      <c r="Y32" s="140"/>
      <c r="Z32" s="137"/>
      <c r="AA32" s="137"/>
      <c r="AB32" s="140"/>
      <c r="AC32" s="137"/>
      <c r="AD32" s="137"/>
      <c r="AE32" s="141">
        <f t="shared" si="2"/>
        <v>0</v>
      </c>
      <c r="AF32" s="84" t="str">
        <f t="shared" si="5"/>
        <v/>
      </c>
      <c r="AG32" s="84" t="str">
        <f t="shared" si="6"/>
        <v/>
      </c>
      <c r="AH32" s="84" t="str">
        <f t="shared" si="6"/>
        <v/>
      </c>
      <c r="AI32" s="84" t="str">
        <f t="shared" si="6"/>
        <v/>
      </c>
      <c r="AJ32" s="84" t="str">
        <f t="shared" si="6"/>
        <v/>
      </c>
      <c r="AK32" s="84" t="str">
        <f t="shared" si="6"/>
        <v/>
      </c>
      <c r="AL32" s="84" t="str">
        <f t="shared" si="6"/>
        <v/>
      </c>
      <c r="AM32" s="84" t="str">
        <f t="shared" si="6"/>
        <v/>
      </c>
      <c r="AN32" s="84" t="str">
        <f t="shared" si="6"/>
        <v/>
      </c>
      <c r="AO32" s="84" t="str">
        <f t="shared" si="6"/>
        <v/>
      </c>
      <c r="AP32" s="84" t="str">
        <f t="shared" si="6"/>
        <v/>
      </c>
      <c r="AQ32" s="84" t="str">
        <f t="shared" si="6"/>
        <v/>
      </c>
      <c r="AR32" s="84" t="str">
        <f t="shared" si="6"/>
        <v/>
      </c>
      <c r="AS32" s="84" t="str">
        <f t="shared" si="6"/>
        <v/>
      </c>
      <c r="AT32" s="84" t="str">
        <f t="shared" si="6"/>
        <v/>
      </c>
      <c r="AU32" s="84" t="str">
        <f t="shared" si="6"/>
        <v/>
      </c>
    </row>
    <row r="33" spans="1:47" ht="21" customHeight="1">
      <c r="A33" s="132">
        <f t="shared" si="4"/>
        <v>0</v>
      </c>
      <c r="B33" s="142">
        <v>27</v>
      </c>
      <c r="C33" s="143" t="str">
        <f t="shared" si="0"/>
        <v/>
      </c>
      <c r="D33" s="143"/>
      <c r="E33" s="143"/>
      <c r="F33" s="144">
        <f t="shared" si="1"/>
        <v>0</v>
      </c>
      <c r="G33" s="145"/>
      <c r="H33" s="146"/>
      <c r="I33" s="143"/>
      <c r="J33" s="147"/>
      <c r="K33" s="147" t="s">
        <v>1285</v>
      </c>
      <c r="L33" s="147"/>
      <c r="M33" s="147" t="s">
        <v>1286</v>
      </c>
      <c r="N33" s="147"/>
      <c r="O33" s="148" t="s">
        <v>1287</v>
      </c>
      <c r="P33" s="149"/>
      <c r="Q33" s="146"/>
      <c r="R33" s="146"/>
      <c r="S33" s="149"/>
      <c r="T33" s="146"/>
      <c r="U33" s="146"/>
      <c r="V33" s="149"/>
      <c r="W33" s="146"/>
      <c r="X33" s="146"/>
      <c r="Y33" s="149"/>
      <c r="Z33" s="146"/>
      <c r="AA33" s="146"/>
      <c r="AB33" s="149"/>
      <c r="AC33" s="146"/>
      <c r="AD33" s="146"/>
      <c r="AE33" s="150">
        <f t="shared" si="2"/>
        <v>0</v>
      </c>
      <c r="AF33" s="84" t="str">
        <f t="shared" si="5"/>
        <v/>
      </c>
      <c r="AG33" s="84" t="str">
        <f t="shared" si="6"/>
        <v/>
      </c>
      <c r="AH33" s="84" t="str">
        <f t="shared" si="6"/>
        <v/>
      </c>
      <c r="AI33" s="84" t="str">
        <f t="shared" si="6"/>
        <v/>
      </c>
      <c r="AJ33" s="84" t="str">
        <f t="shared" si="6"/>
        <v/>
      </c>
      <c r="AK33" s="84" t="str">
        <f t="shared" si="6"/>
        <v/>
      </c>
      <c r="AL33" s="84" t="str">
        <f t="shared" si="6"/>
        <v/>
      </c>
      <c r="AM33" s="84" t="str">
        <f t="shared" si="6"/>
        <v/>
      </c>
      <c r="AN33" s="84" t="str">
        <f t="shared" si="6"/>
        <v/>
      </c>
      <c r="AO33" s="84" t="str">
        <f t="shared" si="6"/>
        <v/>
      </c>
      <c r="AP33" s="84" t="str">
        <f t="shared" si="6"/>
        <v/>
      </c>
      <c r="AQ33" s="84" t="str">
        <f t="shared" si="6"/>
        <v/>
      </c>
      <c r="AR33" s="84" t="str">
        <f t="shared" si="6"/>
        <v/>
      </c>
      <c r="AS33" s="84" t="str">
        <f t="shared" si="6"/>
        <v/>
      </c>
      <c r="AT33" s="84" t="str">
        <f t="shared" si="6"/>
        <v/>
      </c>
      <c r="AU33" s="84" t="str">
        <f t="shared" si="6"/>
        <v/>
      </c>
    </row>
    <row r="34" spans="1:47" ht="21" customHeight="1">
      <c r="A34" s="132">
        <f t="shared" si="4"/>
        <v>0</v>
      </c>
      <c r="B34" s="142">
        <v>28</v>
      </c>
      <c r="C34" s="143" t="str">
        <f t="shared" si="0"/>
        <v/>
      </c>
      <c r="D34" s="143"/>
      <c r="E34" s="143"/>
      <c r="F34" s="144">
        <f t="shared" si="1"/>
        <v>0</v>
      </c>
      <c r="G34" s="145"/>
      <c r="H34" s="146"/>
      <c r="I34" s="143"/>
      <c r="J34" s="147"/>
      <c r="K34" s="147" t="s">
        <v>1285</v>
      </c>
      <c r="L34" s="147"/>
      <c r="M34" s="147" t="s">
        <v>1286</v>
      </c>
      <c r="N34" s="147"/>
      <c r="O34" s="148" t="s">
        <v>1287</v>
      </c>
      <c r="P34" s="149"/>
      <c r="Q34" s="146"/>
      <c r="R34" s="146"/>
      <c r="S34" s="149"/>
      <c r="T34" s="146"/>
      <c r="U34" s="146"/>
      <c r="V34" s="149"/>
      <c r="W34" s="146"/>
      <c r="X34" s="146"/>
      <c r="Y34" s="149"/>
      <c r="Z34" s="146"/>
      <c r="AA34" s="146"/>
      <c r="AB34" s="149"/>
      <c r="AC34" s="146"/>
      <c r="AD34" s="146"/>
      <c r="AE34" s="150">
        <f t="shared" si="2"/>
        <v>0</v>
      </c>
      <c r="AF34" s="84" t="str">
        <f t="shared" si="5"/>
        <v/>
      </c>
      <c r="AG34" s="84" t="str">
        <f t="shared" si="6"/>
        <v/>
      </c>
      <c r="AH34" s="84" t="str">
        <f t="shared" si="6"/>
        <v/>
      </c>
      <c r="AI34" s="84" t="str">
        <f t="shared" si="6"/>
        <v/>
      </c>
      <c r="AJ34" s="84" t="str">
        <f t="shared" si="6"/>
        <v/>
      </c>
      <c r="AK34" s="84" t="str">
        <f t="shared" si="6"/>
        <v/>
      </c>
      <c r="AL34" s="84" t="str">
        <f t="shared" si="6"/>
        <v/>
      </c>
      <c r="AM34" s="84" t="str">
        <f t="shared" si="6"/>
        <v/>
      </c>
      <c r="AN34" s="84" t="str">
        <f t="shared" si="6"/>
        <v/>
      </c>
      <c r="AO34" s="84" t="str">
        <f t="shared" si="6"/>
        <v/>
      </c>
      <c r="AP34" s="84" t="str">
        <f t="shared" si="6"/>
        <v/>
      </c>
      <c r="AQ34" s="84" t="str">
        <f t="shared" si="6"/>
        <v/>
      </c>
      <c r="AR34" s="84" t="str">
        <f t="shared" si="6"/>
        <v/>
      </c>
      <c r="AS34" s="84" t="str">
        <f t="shared" si="6"/>
        <v/>
      </c>
      <c r="AT34" s="84" t="str">
        <f t="shared" si="6"/>
        <v/>
      </c>
      <c r="AU34" s="84" t="str">
        <f t="shared" si="6"/>
        <v/>
      </c>
    </row>
    <row r="35" spans="1:47" ht="21" customHeight="1">
      <c r="A35" s="132">
        <f t="shared" si="4"/>
        <v>0</v>
      </c>
      <c r="B35" s="142">
        <v>29</v>
      </c>
      <c r="C35" s="143" t="str">
        <f t="shared" si="0"/>
        <v/>
      </c>
      <c r="D35" s="143"/>
      <c r="E35" s="143"/>
      <c r="F35" s="144">
        <f t="shared" si="1"/>
        <v>0</v>
      </c>
      <c r="G35" s="145"/>
      <c r="H35" s="146"/>
      <c r="I35" s="143"/>
      <c r="J35" s="147"/>
      <c r="K35" s="147" t="s">
        <v>1285</v>
      </c>
      <c r="L35" s="147"/>
      <c r="M35" s="147" t="s">
        <v>1286</v>
      </c>
      <c r="N35" s="147"/>
      <c r="O35" s="148" t="s">
        <v>1287</v>
      </c>
      <c r="P35" s="149"/>
      <c r="Q35" s="146"/>
      <c r="R35" s="146"/>
      <c r="S35" s="149"/>
      <c r="T35" s="146"/>
      <c r="U35" s="146"/>
      <c r="V35" s="149"/>
      <c r="W35" s="146"/>
      <c r="X35" s="146"/>
      <c r="Y35" s="149"/>
      <c r="Z35" s="146"/>
      <c r="AA35" s="146"/>
      <c r="AB35" s="149"/>
      <c r="AC35" s="146"/>
      <c r="AD35" s="146"/>
      <c r="AE35" s="150">
        <f t="shared" si="2"/>
        <v>0</v>
      </c>
      <c r="AF35" s="84" t="str">
        <f t="shared" si="5"/>
        <v/>
      </c>
      <c r="AG35" s="84" t="str">
        <f t="shared" si="6"/>
        <v/>
      </c>
      <c r="AH35" s="84" t="str">
        <f t="shared" si="6"/>
        <v/>
      </c>
      <c r="AI35" s="84" t="str">
        <f t="shared" si="6"/>
        <v/>
      </c>
      <c r="AJ35" s="84" t="str">
        <f t="shared" si="6"/>
        <v/>
      </c>
      <c r="AK35" s="84" t="str">
        <f t="shared" si="6"/>
        <v/>
      </c>
      <c r="AL35" s="84" t="str">
        <f t="shared" si="6"/>
        <v/>
      </c>
      <c r="AM35" s="84" t="str">
        <f t="shared" si="6"/>
        <v/>
      </c>
      <c r="AN35" s="84" t="str">
        <f t="shared" si="6"/>
        <v/>
      </c>
      <c r="AO35" s="84" t="str">
        <f t="shared" si="6"/>
        <v/>
      </c>
      <c r="AP35" s="84" t="str">
        <f t="shared" si="6"/>
        <v/>
      </c>
      <c r="AQ35" s="84" t="str">
        <f t="shared" si="6"/>
        <v/>
      </c>
      <c r="AR35" s="84" t="str">
        <f t="shared" si="6"/>
        <v/>
      </c>
      <c r="AS35" s="84" t="str">
        <f t="shared" si="6"/>
        <v/>
      </c>
      <c r="AT35" s="84" t="str">
        <f t="shared" si="6"/>
        <v/>
      </c>
      <c r="AU35" s="84" t="str">
        <f t="shared" si="6"/>
        <v/>
      </c>
    </row>
    <row r="36" spans="1:47" ht="21" customHeight="1" thickBot="1">
      <c r="A36" s="132">
        <f t="shared" si="4"/>
        <v>0</v>
      </c>
      <c r="B36" s="151">
        <v>30</v>
      </c>
      <c r="C36" s="152" t="str">
        <f t="shared" si="0"/>
        <v/>
      </c>
      <c r="D36" s="152"/>
      <c r="E36" s="152"/>
      <c r="F36" s="153">
        <f t="shared" si="1"/>
        <v>0</v>
      </c>
      <c r="G36" s="154"/>
      <c r="H36" s="155"/>
      <c r="I36" s="152"/>
      <c r="J36" s="156"/>
      <c r="K36" s="156" t="s">
        <v>1285</v>
      </c>
      <c r="L36" s="156"/>
      <c r="M36" s="156" t="s">
        <v>1286</v>
      </c>
      <c r="N36" s="156"/>
      <c r="O36" s="157" t="s">
        <v>1287</v>
      </c>
      <c r="P36" s="158"/>
      <c r="Q36" s="155"/>
      <c r="R36" s="155"/>
      <c r="S36" s="158"/>
      <c r="T36" s="155"/>
      <c r="U36" s="155"/>
      <c r="V36" s="158"/>
      <c r="W36" s="155"/>
      <c r="X36" s="155"/>
      <c r="Y36" s="158"/>
      <c r="Z36" s="155"/>
      <c r="AA36" s="155"/>
      <c r="AB36" s="158"/>
      <c r="AC36" s="155"/>
      <c r="AD36" s="155"/>
      <c r="AE36" s="159">
        <f t="shared" si="2"/>
        <v>0</v>
      </c>
      <c r="AF36" s="84" t="str">
        <f t="shared" si="5"/>
        <v/>
      </c>
      <c r="AG36" s="84" t="str">
        <f t="shared" si="6"/>
        <v/>
      </c>
      <c r="AH36" s="84" t="str">
        <f t="shared" si="6"/>
        <v/>
      </c>
      <c r="AI36" s="84" t="str">
        <f t="shared" si="6"/>
        <v/>
      </c>
      <c r="AJ36" s="84" t="str">
        <f t="shared" si="6"/>
        <v/>
      </c>
      <c r="AK36" s="84" t="str">
        <f t="shared" si="6"/>
        <v/>
      </c>
      <c r="AL36" s="84" t="str">
        <f t="shared" si="6"/>
        <v/>
      </c>
      <c r="AM36" s="84" t="str">
        <f t="shared" si="6"/>
        <v/>
      </c>
      <c r="AN36" s="84" t="str">
        <f t="shared" si="6"/>
        <v/>
      </c>
      <c r="AO36" s="84" t="str">
        <f t="shared" si="6"/>
        <v/>
      </c>
      <c r="AP36" s="84" t="str">
        <f t="shared" si="6"/>
        <v/>
      </c>
      <c r="AQ36" s="84" t="str">
        <f t="shared" si="6"/>
        <v/>
      </c>
      <c r="AR36" s="84" t="str">
        <f t="shared" si="6"/>
        <v/>
      </c>
      <c r="AS36" s="84" t="str">
        <f t="shared" si="6"/>
        <v/>
      </c>
      <c r="AT36" s="84" t="str">
        <f t="shared" si="6"/>
        <v/>
      </c>
      <c r="AU36" s="84" t="str">
        <f t="shared" si="6"/>
        <v/>
      </c>
    </row>
    <row r="37" spans="1:47" ht="21" customHeight="1">
      <c r="A37" s="132">
        <f t="shared" si="4"/>
        <v>0</v>
      </c>
      <c r="B37" s="133">
        <v>31</v>
      </c>
      <c r="C37" s="134" t="str">
        <f t="shared" si="0"/>
        <v/>
      </c>
      <c r="D37" s="134"/>
      <c r="E37" s="134"/>
      <c r="F37" s="135">
        <f t="shared" si="1"/>
        <v>0</v>
      </c>
      <c r="G37" s="136"/>
      <c r="H37" s="137"/>
      <c r="I37" s="134"/>
      <c r="J37" s="138"/>
      <c r="K37" s="138" t="s">
        <v>1285</v>
      </c>
      <c r="L37" s="138"/>
      <c r="M37" s="138" t="s">
        <v>1286</v>
      </c>
      <c r="N37" s="138"/>
      <c r="O37" s="139" t="s">
        <v>1287</v>
      </c>
      <c r="P37" s="140"/>
      <c r="Q37" s="137"/>
      <c r="R37" s="137"/>
      <c r="S37" s="140"/>
      <c r="T37" s="137"/>
      <c r="U37" s="137"/>
      <c r="V37" s="140"/>
      <c r="W37" s="137"/>
      <c r="X37" s="137"/>
      <c r="Y37" s="140"/>
      <c r="Z37" s="137"/>
      <c r="AA37" s="137"/>
      <c r="AB37" s="140"/>
      <c r="AC37" s="137"/>
      <c r="AD37" s="137"/>
      <c r="AE37" s="141">
        <f t="shared" si="2"/>
        <v>0</v>
      </c>
      <c r="AF37" s="84" t="str">
        <f t="shared" si="5"/>
        <v/>
      </c>
      <c r="AG37" s="84" t="str">
        <f t="shared" si="6"/>
        <v/>
      </c>
      <c r="AH37" s="84" t="str">
        <f t="shared" si="6"/>
        <v/>
      </c>
      <c r="AI37" s="84" t="str">
        <f t="shared" si="6"/>
        <v/>
      </c>
      <c r="AJ37" s="84" t="str">
        <f t="shared" si="6"/>
        <v/>
      </c>
      <c r="AK37" s="84" t="str">
        <f t="shared" si="6"/>
        <v/>
      </c>
      <c r="AL37" s="84" t="str">
        <f t="shared" si="6"/>
        <v/>
      </c>
      <c r="AM37" s="84" t="str">
        <f t="shared" si="6"/>
        <v/>
      </c>
      <c r="AN37" s="84" t="str">
        <f t="shared" si="6"/>
        <v/>
      </c>
      <c r="AO37" s="84" t="str">
        <f t="shared" si="6"/>
        <v/>
      </c>
      <c r="AP37" s="84" t="str">
        <f t="shared" si="6"/>
        <v/>
      </c>
      <c r="AQ37" s="84" t="str">
        <f t="shared" si="6"/>
        <v/>
      </c>
      <c r="AR37" s="84" t="str">
        <f t="shared" si="6"/>
        <v/>
      </c>
      <c r="AS37" s="84" t="str">
        <f t="shared" si="6"/>
        <v/>
      </c>
      <c r="AT37" s="84" t="str">
        <f t="shared" si="6"/>
        <v/>
      </c>
      <c r="AU37" s="84" t="str">
        <f t="shared" si="6"/>
        <v/>
      </c>
    </row>
    <row r="38" spans="1:47" ht="21" customHeight="1">
      <c r="A38" s="132">
        <f t="shared" si="4"/>
        <v>0</v>
      </c>
      <c r="B38" s="142">
        <v>32</v>
      </c>
      <c r="C38" s="143" t="str">
        <f t="shared" si="0"/>
        <v/>
      </c>
      <c r="D38" s="143"/>
      <c r="E38" s="143"/>
      <c r="F38" s="144">
        <f t="shared" si="1"/>
        <v>0</v>
      </c>
      <c r="G38" s="145"/>
      <c r="H38" s="146"/>
      <c r="I38" s="143"/>
      <c r="J38" s="147"/>
      <c r="K38" s="147" t="s">
        <v>1285</v>
      </c>
      <c r="L38" s="147"/>
      <c r="M38" s="147" t="s">
        <v>1286</v>
      </c>
      <c r="N38" s="147"/>
      <c r="O38" s="148" t="s">
        <v>1287</v>
      </c>
      <c r="P38" s="149"/>
      <c r="Q38" s="146"/>
      <c r="R38" s="146"/>
      <c r="S38" s="149"/>
      <c r="T38" s="146"/>
      <c r="U38" s="146"/>
      <c r="V38" s="149"/>
      <c r="W38" s="146"/>
      <c r="X38" s="146"/>
      <c r="Y38" s="149"/>
      <c r="Z38" s="146"/>
      <c r="AA38" s="146"/>
      <c r="AB38" s="149"/>
      <c r="AC38" s="146"/>
      <c r="AD38" s="146"/>
      <c r="AE38" s="150">
        <f t="shared" si="2"/>
        <v>0</v>
      </c>
      <c r="AF38" s="84" t="str">
        <f t="shared" si="5"/>
        <v/>
      </c>
      <c r="AG38" s="84" t="str">
        <f t="shared" si="6"/>
        <v/>
      </c>
      <c r="AH38" s="84" t="str">
        <f t="shared" si="6"/>
        <v/>
      </c>
      <c r="AI38" s="84" t="str">
        <f t="shared" si="6"/>
        <v/>
      </c>
      <c r="AJ38" s="84" t="str">
        <f t="shared" si="6"/>
        <v/>
      </c>
      <c r="AK38" s="84" t="str">
        <f t="shared" si="6"/>
        <v/>
      </c>
      <c r="AL38" s="84" t="str">
        <f t="shared" si="6"/>
        <v/>
      </c>
      <c r="AM38" s="84" t="str">
        <f t="shared" si="6"/>
        <v/>
      </c>
      <c r="AN38" s="84" t="str">
        <f t="shared" si="6"/>
        <v/>
      </c>
      <c r="AO38" s="84" t="str">
        <f t="shared" si="6"/>
        <v/>
      </c>
      <c r="AP38" s="84" t="str">
        <f t="shared" si="6"/>
        <v/>
      </c>
      <c r="AQ38" s="84" t="str">
        <f t="shared" si="6"/>
        <v/>
      </c>
      <c r="AR38" s="84" t="str">
        <f t="shared" si="6"/>
        <v/>
      </c>
      <c r="AS38" s="84" t="str">
        <f t="shared" si="6"/>
        <v/>
      </c>
      <c r="AT38" s="84" t="str">
        <f t="shared" si="6"/>
        <v/>
      </c>
      <c r="AU38" s="84" t="str">
        <f t="shared" si="6"/>
        <v/>
      </c>
    </row>
    <row r="39" spans="1:47" ht="21" customHeight="1">
      <c r="A39" s="132">
        <f t="shared" si="4"/>
        <v>0</v>
      </c>
      <c r="B39" s="142">
        <v>33</v>
      </c>
      <c r="C39" s="143" t="str">
        <f t="shared" si="0"/>
        <v/>
      </c>
      <c r="D39" s="143"/>
      <c r="E39" s="143"/>
      <c r="F39" s="144">
        <f t="shared" si="1"/>
        <v>0</v>
      </c>
      <c r="G39" s="145"/>
      <c r="H39" s="146"/>
      <c r="I39" s="143"/>
      <c r="J39" s="147"/>
      <c r="K39" s="147" t="s">
        <v>1285</v>
      </c>
      <c r="L39" s="147"/>
      <c r="M39" s="147" t="s">
        <v>1286</v>
      </c>
      <c r="N39" s="147"/>
      <c r="O39" s="148" t="s">
        <v>1287</v>
      </c>
      <c r="P39" s="149"/>
      <c r="Q39" s="146"/>
      <c r="R39" s="146"/>
      <c r="S39" s="149"/>
      <c r="T39" s="146"/>
      <c r="U39" s="146"/>
      <c r="V39" s="149"/>
      <c r="W39" s="146"/>
      <c r="X39" s="146"/>
      <c r="Y39" s="149"/>
      <c r="Z39" s="146"/>
      <c r="AA39" s="146"/>
      <c r="AB39" s="149"/>
      <c r="AC39" s="146"/>
      <c r="AD39" s="146"/>
      <c r="AE39" s="150">
        <f t="shared" si="2"/>
        <v>0</v>
      </c>
      <c r="AF39" s="84" t="str">
        <f t="shared" si="5"/>
        <v/>
      </c>
      <c r="AG39" s="84" t="str">
        <f t="shared" si="6"/>
        <v/>
      </c>
      <c r="AH39" s="84" t="str">
        <f t="shared" si="6"/>
        <v/>
      </c>
      <c r="AI39" s="84" t="str">
        <f t="shared" si="6"/>
        <v/>
      </c>
      <c r="AJ39" s="84" t="str">
        <f t="shared" si="6"/>
        <v/>
      </c>
      <c r="AK39" s="84" t="str">
        <f t="shared" si="6"/>
        <v/>
      </c>
      <c r="AL39" s="84" t="str">
        <f t="shared" si="6"/>
        <v/>
      </c>
      <c r="AM39" s="84" t="str">
        <f t="shared" si="6"/>
        <v/>
      </c>
      <c r="AN39" s="84" t="str">
        <f t="shared" si="6"/>
        <v/>
      </c>
      <c r="AO39" s="84" t="str">
        <f t="shared" si="6"/>
        <v/>
      </c>
      <c r="AP39" s="84" t="str">
        <f t="shared" si="6"/>
        <v/>
      </c>
      <c r="AQ39" s="84" t="str">
        <f t="shared" si="6"/>
        <v/>
      </c>
      <c r="AR39" s="84" t="str">
        <f t="shared" si="6"/>
        <v/>
      </c>
      <c r="AS39" s="84" t="str">
        <f t="shared" si="6"/>
        <v/>
      </c>
      <c r="AT39" s="84" t="str">
        <f t="shared" si="6"/>
        <v/>
      </c>
      <c r="AU39" s="84" t="str">
        <f t="shared" si="6"/>
        <v/>
      </c>
    </row>
    <row r="40" spans="1:47" ht="21" customHeight="1">
      <c r="A40" s="132">
        <f t="shared" si="4"/>
        <v>0</v>
      </c>
      <c r="B40" s="142">
        <v>34</v>
      </c>
      <c r="C40" s="143" t="str">
        <f t="shared" si="0"/>
        <v/>
      </c>
      <c r="D40" s="143"/>
      <c r="E40" s="143"/>
      <c r="F40" s="144">
        <f t="shared" si="1"/>
        <v>0</v>
      </c>
      <c r="G40" s="145"/>
      <c r="H40" s="146"/>
      <c r="I40" s="143"/>
      <c r="J40" s="147"/>
      <c r="K40" s="147" t="s">
        <v>1285</v>
      </c>
      <c r="L40" s="147"/>
      <c r="M40" s="147" t="s">
        <v>1286</v>
      </c>
      <c r="N40" s="147"/>
      <c r="O40" s="148" t="s">
        <v>1287</v>
      </c>
      <c r="P40" s="149"/>
      <c r="Q40" s="146"/>
      <c r="R40" s="146"/>
      <c r="S40" s="149"/>
      <c r="T40" s="146"/>
      <c r="U40" s="146"/>
      <c r="V40" s="149"/>
      <c r="W40" s="146"/>
      <c r="X40" s="146"/>
      <c r="Y40" s="149"/>
      <c r="Z40" s="146"/>
      <c r="AA40" s="146"/>
      <c r="AB40" s="149"/>
      <c r="AC40" s="146"/>
      <c r="AD40" s="146"/>
      <c r="AE40" s="150">
        <f t="shared" si="2"/>
        <v>0</v>
      </c>
      <c r="AF40" s="84" t="str">
        <f t="shared" si="5"/>
        <v/>
      </c>
      <c r="AG40" s="84" t="str">
        <f t="shared" si="6"/>
        <v/>
      </c>
      <c r="AH40" s="84" t="str">
        <f t="shared" si="6"/>
        <v/>
      </c>
      <c r="AI40" s="84" t="str">
        <f t="shared" si="6"/>
        <v/>
      </c>
      <c r="AJ40" s="84" t="str">
        <f t="shared" si="6"/>
        <v/>
      </c>
      <c r="AK40" s="84" t="str">
        <f t="shared" si="6"/>
        <v/>
      </c>
      <c r="AL40" s="84" t="str">
        <f t="shared" si="6"/>
        <v/>
      </c>
      <c r="AM40" s="84" t="str">
        <f t="shared" si="6"/>
        <v/>
      </c>
      <c r="AN40" s="84" t="str">
        <f t="shared" si="6"/>
        <v/>
      </c>
      <c r="AO40" s="84" t="str">
        <f t="shared" si="6"/>
        <v/>
      </c>
      <c r="AP40" s="84" t="str">
        <f t="shared" si="6"/>
        <v/>
      </c>
      <c r="AQ40" s="84" t="str">
        <f t="shared" si="6"/>
        <v/>
      </c>
      <c r="AR40" s="84" t="str">
        <f t="shared" si="6"/>
        <v/>
      </c>
      <c r="AS40" s="84" t="str">
        <f t="shared" si="6"/>
        <v/>
      </c>
      <c r="AT40" s="84" t="str">
        <f t="shared" si="6"/>
        <v/>
      </c>
      <c r="AU40" s="84" t="str">
        <f t="shared" si="6"/>
        <v/>
      </c>
    </row>
    <row r="41" spans="1:47" ht="21" customHeight="1" thickBot="1">
      <c r="A41" s="132">
        <f t="shared" si="4"/>
        <v>0</v>
      </c>
      <c r="B41" s="151">
        <v>35</v>
      </c>
      <c r="C41" s="152" t="str">
        <f t="shared" si="0"/>
        <v/>
      </c>
      <c r="D41" s="152"/>
      <c r="E41" s="152"/>
      <c r="F41" s="153">
        <f t="shared" si="1"/>
        <v>0</v>
      </c>
      <c r="G41" s="154"/>
      <c r="H41" s="155"/>
      <c r="I41" s="152"/>
      <c r="J41" s="156"/>
      <c r="K41" s="156" t="s">
        <v>1285</v>
      </c>
      <c r="L41" s="156"/>
      <c r="M41" s="156" t="s">
        <v>1286</v>
      </c>
      <c r="N41" s="156"/>
      <c r="O41" s="157" t="s">
        <v>1287</v>
      </c>
      <c r="P41" s="158"/>
      <c r="Q41" s="155"/>
      <c r="R41" s="155"/>
      <c r="S41" s="158"/>
      <c r="T41" s="155"/>
      <c r="U41" s="155"/>
      <c r="V41" s="158"/>
      <c r="W41" s="155"/>
      <c r="X41" s="155"/>
      <c r="Y41" s="158"/>
      <c r="Z41" s="155"/>
      <c r="AA41" s="155"/>
      <c r="AB41" s="158"/>
      <c r="AC41" s="155"/>
      <c r="AD41" s="155"/>
      <c r="AE41" s="159">
        <f t="shared" si="2"/>
        <v>0</v>
      </c>
      <c r="AF41" s="84" t="str">
        <f t="shared" si="5"/>
        <v/>
      </c>
      <c r="AG41" s="84" t="str">
        <f t="shared" ref="AG41:AU56" si="7">IF(P41="","",AG$6)</f>
        <v/>
      </c>
      <c r="AH41" s="84" t="str">
        <f t="shared" si="7"/>
        <v/>
      </c>
      <c r="AI41" s="84" t="str">
        <f t="shared" si="7"/>
        <v/>
      </c>
      <c r="AJ41" s="84" t="str">
        <f t="shared" si="7"/>
        <v/>
      </c>
      <c r="AK41" s="84" t="str">
        <f t="shared" si="7"/>
        <v/>
      </c>
      <c r="AL41" s="84" t="str">
        <f t="shared" si="7"/>
        <v/>
      </c>
      <c r="AM41" s="84" t="str">
        <f t="shared" si="7"/>
        <v/>
      </c>
      <c r="AN41" s="84" t="str">
        <f t="shared" si="7"/>
        <v/>
      </c>
      <c r="AO41" s="84" t="str">
        <f t="shared" si="7"/>
        <v/>
      </c>
      <c r="AP41" s="84" t="str">
        <f t="shared" si="7"/>
        <v/>
      </c>
      <c r="AQ41" s="84" t="str">
        <f t="shared" si="7"/>
        <v/>
      </c>
      <c r="AR41" s="84" t="str">
        <f t="shared" si="7"/>
        <v/>
      </c>
      <c r="AS41" s="84" t="str">
        <f t="shared" si="7"/>
        <v/>
      </c>
      <c r="AT41" s="84" t="str">
        <f t="shared" si="7"/>
        <v/>
      </c>
      <c r="AU41" s="84" t="str">
        <f t="shared" si="7"/>
        <v/>
      </c>
    </row>
    <row r="42" spans="1:47" ht="21" customHeight="1">
      <c r="A42" s="132">
        <f t="shared" si="4"/>
        <v>0</v>
      </c>
      <c r="B42" s="133">
        <v>36</v>
      </c>
      <c r="C42" s="134" t="str">
        <f t="shared" si="0"/>
        <v/>
      </c>
      <c r="D42" s="134"/>
      <c r="E42" s="134"/>
      <c r="F42" s="135">
        <f t="shared" si="1"/>
        <v>0</v>
      </c>
      <c r="G42" s="136"/>
      <c r="H42" s="137"/>
      <c r="I42" s="134"/>
      <c r="J42" s="138"/>
      <c r="K42" s="138" t="s">
        <v>1285</v>
      </c>
      <c r="L42" s="138"/>
      <c r="M42" s="138" t="s">
        <v>1286</v>
      </c>
      <c r="N42" s="138"/>
      <c r="O42" s="139" t="s">
        <v>1287</v>
      </c>
      <c r="P42" s="140"/>
      <c r="Q42" s="137"/>
      <c r="R42" s="137"/>
      <c r="S42" s="140"/>
      <c r="T42" s="137"/>
      <c r="U42" s="137"/>
      <c r="V42" s="140"/>
      <c r="W42" s="137"/>
      <c r="X42" s="137"/>
      <c r="Y42" s="140"/>
      <c r="Z42" s="137"/>
      <c r="AA42" s="137"/>
      <c r="AB42" s="140"/>
      <c r="AC42" s="137"/>
      <c r="AD42" s="137"/>
      <c r="AE42" s="141">
        <f t="shared" si="2"/>
        <v>0</v>
      </c>
      <c r="AF42" s="84" t="str">
        <f t="shared" si="5"/>
        <v/>
      </c>
      <c r="AG42" s="84" t="str">
        <f t="shared" si="7"/>
        <v/>
      </c>
      <c r="AH42" s="84" t="str">
        <f t="shared" si="7"/>
        <v/>
      </c>
      <c r="AI42" s="84" t="str">
        <f t="shared" si="7"/>
        <v/>
      </c>
      <c r="AJ42" s="84" t="str">
        <f t="shared" si="7"/>
        <v/>
      </c>
      <c r="AK42" s="84" t="str">
        <f t="shared" si="7"/>
        <v/>
      </c>
      <c r="AL42" s="84" t="str">
        <f t="shared" si="7"/>
        <v/>
      </c>
      <c r="AM42" s="84" t="str">
        <f t="shared" si="7"/>
        <v/>
      </c>
      <c r="AN42" s="84" t="str">
        <f t="shared" si="7"/>
        <v/>
      </c>
      <c r="AO42" s="84" t="str">
        <f t="shared" si="7"/>
        <v/>
      </c>
      <c r="AP42" s="84" t="str">
        <f t="shared" si="7"/>
        <v/>
      </c>
      <c r="AQ42" s="84" t="str">
        <f t="shared" si="7"/>
        <v/>
      </c>
      <c r="AR42" s="84" t="str">
        <f t="shared" si="7"/>
        <v/>
      </c>
      <c r="AS42" s="84" t="str">
        <f t="shared" si="7"/>
        <v/>
      </c>
      <c r="AT42" s="84" t="str">
        <f t="shared" si="7"/>
        <v/>
      </c>
      <c r="AU42" s="84" t="str">
        <f t="shared" si="7"/>
        <v/>
      </c>
    </row>
    <row r="43" spans="1:47" ht="21" customHeight="1">
      <c r="A43" s="132">
        <f t="shared" si="4"/>
        <v>0</v>
      </c>
      <c r="B43" s="142">
        <v>37</v>
      </c>
      <c r="C43" s="143" t="str">
        <f t="shared" si="0"/>
        <v/>
      </c>
      <c r="D43" s="143"/>
      <c r="E43" s="143"/>
      <c r="F43" s="144">
        <f t="shared" si="1"/>
        <v>0</v>
      </c>
      <c r="G43" s="145"/>
      <c r="H43" s="146"/>
      <c r="I43" s="143"/>
      <c r="J43" s="147"/>
      <c r="K43" s="147" t="s">
        <v>1285</v>
      </c>
      <c r="L43" s="147"/>
      <c r="M43" s="147" t="s">
        <v>1286</v>
      </c>
      <c r="N43" s="147"/>
      <c r="O43" s="148" t="s">
        <v>1287</v>
      </c>
      <c r="P43" s="149"/>
      <c r="Q43" s="146"/>
      <c r="R43" s="146"/>
      <c r="S43" s="149"/>
      <c r="T43" s="146"/>
      <c r="U43" s="146"/>
      <c r="V43" s="149"/>
      <c r="W43" s="146"/>
      <c r="X43" s="146"/>
      <c r="Y43" s="149"/>
      <c r="Z43" s="146"/>
      <c r="AA43" s="146"/>
      <c r="AB43" s="149"/>
      <c r="AC43" s="146"/>
      <c r="AD43" s="146"/>
      <c r="AE43" s="150">
        <f t="shared" si="2"/>
        <v>0</v>
      </c>
      <c r="AF43" s="84" t="str">
        <f t="shared" si="5"/>
        <v/>
      </c>
      <c r="AG43" s="84" t="str">
        <f t="shared" si="7"/>
        <v/>
      </c>
      <c r="AH43" s="84" t="str">
        <f t="shared" si="7"/>
        <v/>
      </c>
      <c r="AI43" s="84" t="str">
        <f t="shared" si="7"/>
        <v/>
      </c>
      <c r="AJ43" s="84" t="str">
        <f t="shared" si="7"/>
        <v/>
      </c>
      <c r="AK43" s="84" t="str">
        <f t="shared" si="7"/>
        <v/>
      </c>
      <c r="AL43" s="84" t="str">
        <f t="shared" si="7"/>
        <v/>
      </c>
      <c r="AM43" s="84" t="str">
        <f t="shared" si="7"/>
        <v/>
      </c>
      <c r="AN43" s="84" t="str">
        <f t="shared" si="7"/>
        <v/>
      </c>
      <c r="AO43" s="84" t="str">
        <f t="shared" si="7"/>
        <v/>
      </c>
      <c r="AP43" s="84" t="str">
        <f t="shared" si="7"/>
        <v/>
      </c>
      <c r="AQ43" s="84" t="str">
        <f t="shared" si="7"/>
        <v/>
      </c>
      <c r="AR43" s="84" t="str">
        <f t="shared" si="7"/>
        <v/>
      </c>
      <c r="AS43" s="84" t="str">
        <f t="shared" si="7"/>
        <v/>
      </c>
      <c r="AT43" s="84" t="str">
        <f t="shared" si="7"/>
        <v/>
      </c>
      <c r="AU43" s="84" t="str">
        <f t="shared" si="7"/>
        <v/>
      </c>
    </row>
    <row r="44" spans="1:47" ht="21" customHeight="1">
      <c r="A44" s="132">
        <f t="shared" si="4"/>
        <v>0</v>
      </c>
      <c r="B44" s="142">
        <v>38</v>
      </c>
      <c r="C44" s="143" t="str">
        <f t="shared" si="0"/>
        <v/>
      </c>
      <c r="D44" s="143"/>
      <c r="E44" s="143"/>
      <c r="F44" s="144">
        <f t="shared" si="1"/>
        <v>0</v>
      </c>
      <c r="G44" s="145"/>
      <c r="H44" s="146"/>
      <c r="I44" s="143"/>
      <c r="J44" s="147"/>
      <c r="K44" s="147" t="s">
        <v>1285</v>
      </c>
      <c r="L44" s="147"/>
      <c r="M44" s="147" t="s">
        <v>1286</v>
      </c>
      <c r="N44" s="147"/>
      <c r="O44" s="148" t="s">
        <v>1287</v>
      </c>
      <c r="P44" s="149"/>
      <c r="Q44" s="146"/>
      <c r="R44" s="146"/>
      <c r="S44" s="149"/>
      <c r="T44" s="146"/>
      <c r="U44" s="146"/>
      <c r="V44" s="149"/>
      <c r="W44" s="146"/>
      <c r="X44" s="146"/>
      <c r="Y44" s="149"/>
      <c r="Z44" s="146"/>
      <c r="AA44" s="146"/>
      <c r="AB44" s="149"/>
      <c r="AC44" s="146"/>
      <c r="AD44" s="146"/>
      <c r="AE44" s="150">
        <f t="shared" si="2"/>
        <v>0</v>
      </c>
      <c r="AF44" s="84" t="str">
        <f t="shared" si="5"/>
        <v/>
      </c>
      <c r="AG44" s="84" t="str">
        <f t="shared" si="7"/>
        <v/>
      </c>
      <c r="AH44" s="84" t="str">
        <f t="shared" si="7"/>
        <v/>
      </c>
      <c r="AI44" s="84" t="str">
        <f t="shared" si="7"/>
        <v/>
      </c>
      <c r="AJ44" s="84" t="str">
        <f t="shared" si="7"/>
        <v/>
      </c>
      <c r="AK44" s="84" t="str">
        <f t="shared" si="7"/>
        <v/>
      </c>
      <c r="AL44" s="84" t="str">
        <f t="shared" si="7"/>
        <v/>
      </c>
      <c r="AM44" s="84" t="str">
        <f t="shared" si="7"/>
        <v/>
      </c>
      <c r="AN44" s="84" t="str">
        <f t="shared" si="7"/>
        <v/>
      </c>
      <c r="AO44" s="84" t="str">
        <f t="shared" si="7"/>
        <v/>
      </c>
      <c r="AP44" s="84" t="str">
        <f t="shared" si="7"/>
        <v/>
      </c>
      <c r="AQ44" s="84" t="str">
        <f t="shared" si="7"/>
        <v/>
      </c>
      <c r="AR44" s="84" t="str">
        <f t="shared" si="7"/>
        <v/>
      </c>
      <c r="AS44" s="84" t="str">
        <f t="shared" si="7"/>
        <v/>
      </c>
      <c r="AT44" s="84" t="str">
        <f t="shared" si="7"/>
        <v/>
      </c>
      <c r="AU44" s="84" t="str">
        <f t="shared" si="7"/>
        <v/>
      </c>
    </row>
    <row r="45" spans="1:47" ht="21" customHeight="1">
      <c r="A45" s="132">
        <f t="shared" si="4"/>
        <v>0</v>
      </c>
      <c r="B45" s="142">
        <v>39</v>
      </c>
      <c r="C45" s="143" t="str">
        <f t="shared" si="0"/>
        <v/>
      </c>
      <c r="D45" s="143"/>
      <c r="E45" s="143"/>
      <c r="F45" s="144">
        <f t="shared" si="1"/>
        <v>0</v>
      </c>
      <c r="G45" s="145"/>
      <c r="H45" s="146"/>
      <c r="I45" s="143"/>
      <c r="J45" s="147"/>
      <c r="K45" s="147" t="s">
        <v>1285</v>
      </c>
      <c r="L45" s="147"/>
      <c r="M45" s="147" t="s">
        <v>1286</v>
      </c>
      <c r="N45" s="147"/>
      <c r="O45" s="148" t="s">
        <v>1287</v>
      </c>
      <c r="P45" s="149"/>
      <c r="Q45" s="146"/>
      <c r="R45" s="146"/>
      <c r="S45" s="149"/>
      <c r="T45" s="146"/>
      <c r="U45" s="146"/>
      <c r="V45" s="149"/>
      <c r="W45" s="146"/>
      <c r="X45" s="146"/>
      <c r="Y45" s="149"/>
      <c r="Z45" s="146"/>
      <c r="AA45" s="146"/>
      <c r="AB45" s="149"/>
      <c r="AC45" s="146"/>
      <c r="AD45" s="146"/>
      <c r="AE45" s="150">
        <f t="shared" si="2"/>
        <v>0</v>
      </c>
      <c r="AF45" s="84" t="str">
        <f t="shared" si="5"/>
        <v/>
      </c>
      <c r="AG45" s="84" t="str">
        <f t="shared" si="7"/>
        <v/>
      </c>
      <c r="AH45" s="84" t="str">
        <f t="shared" si="7"/>
        <v/>
      </c>
      <c r="AI45" s="84" t="str">
        <f t="shared" si="7"/>
        <v/>
      </c>
      <c r="AJ45" s="84" t="str">
        <f t="shared" si="7"/>
        <v/>
      </c>
      <c r="AK45" s="84" t="str">
        <f t="shared" si="7"/>
        <v/>
      </c>
      <c r="AL45" s="84" t="str">
        <f t="shared" si="7"/>
        <v/>
      </c>
      <c r="AM45" s="84" t="str">
        <f t="shared" si="7"/>
        <v/>
      </c>
      <c r="AN45" s="84" t="str">
        <f t="shared" si="7"/>
        <v/>
      </c>
      <c r="AO45" s="84" t="str">
        <f t="shared" si="7"/>
        <v/>
      </c>
      <c r="AP45" s="84" t="str">
        <f t="shared" si="7"/>
        <v/>
      </c>
      <c r="AQ45" s="84" t="str">
        <f t="shared" si="7"/>
        <v/>
      </c>
      <c r="AR45" s="84" t="str">
        <f t="shared" si="7"/>
        <v/>
      </c>
      <c r="AS45" s="84" t="str">
        <f t="shared" si="7"/>
        <v/>
      </c>
      <c r="AT45" s="84" t="str">
        <f t="shared" si="7"/>
        <v/>
      </c>
      <c r="AU45" s="84" t="str">
        <f t="shared" si="7"/>
        <v/>
      </c>
    </row>
    <row r="46" spans="1:47" ht="21" customHeight="1" thickBot="1">
      <c r="A46" s="132">
        <f t="shared" si="4"/>
        <v>0</v>
      </c>
      <c r="B46" s="151">
        <v>40</v>
      </c>
      <c r="C46" s="152" t="str">
        <f t="shared" si="0"/>
        <v/>
      </c>
      <c r="D46" s="152"/>
      <c r="E46" s="152"/>
      <c r="F46" s="153">
        <f t="shared" si="1"/>
        <v>0</v>
      </c>
      <c r="G46" s="154"/>
      <c r="H46" s="155"/>
      <c r="I46" s="152"/>
      <c r="J46" s="156"/>
      <c r="K46" s="156" t="s">
        <v>1285</v>
      </c>
      <c r="L46" s="156"/>
      <c r="M46" s="156" t="s">
        <v>1286</v>
      </c>
      <c r="N46" s="156"/>
      <c r="O46" s="157" t="s">
        <v>1287</v>
      </c>
      <c r="P46" s="158"/>
      <c r="Q46" s="155"/>
      <c r="R46" s="155"/>
      <c r="S46" s="158"/>
      <c r="T46" s="155"/>
      <c r="U46" s="155"/>
      <c r="V46" s="158"/>
      <c r="W46" s="155"/>
      <c r="X46" s="155"/>
      <c r="Y46" s="158"/>
      <c r="Z46" s="155"/>
      <c r="AA46" s="155"/>
      <c r="AB46" s="158"/>
      <c r="AC46" s="155"/>
      <c r="AD46" s="155"/>
      <c r="AE46" s="159">
        <f t="shared" si="2"/>
        <v>0</v>
      </c>
      <c r="AF46" s="84" t="str">
        <f t="shared" si="5"/>
        <v/>
      </c>
      <c r="AG46" s="84" t="str">
        <f t="shared" si="7"/>
        <v/>
      </c>
      <c r="AH46" s="84" t="str">
        <f t="shared" si="7"/>
        <v/>
      </c>
      <c r="AI46" s="84" t="str">
        <f t="shared" si="7"/>
        <v/>
      </c>
      <c r="AJ46" s="84" t="str">
        <f t="shared" si="7"/>
        <v/>
      </c>
      <c r="AK46" s="84" t="str">
        <f t="shared" si="7"/>
        <v/>
      </c>
      <c r="AL46" s="84" t="str">
        <f t="shared" si="7"/>
        <v/>
      </c>
      <c r="AM46" s="84" t="str">
        <f t="shared" si="7"/>
        <v/>
      </c>
      <c r="AN46" s="84" t="str">
        <f t="shared" si="7"/>
        <v/>
      </c>
      <c r="AO46" s="84" t="str">
        <f t="shared" si="7"/>
        <v/>
      </c>
      <c r="AP46" s="84" t="str">
        <f t="shared" si="7"/>
        <v/>
      </c>
      <c r="AQ46" s="84" t="str">
        <f t="shared" si="7"/>
        <v/>
      </c>
      <c r="AR46" s="84" t="str">
        <f t="shared" si="7"/>
        <v/>
      </c>
      <c r="AS46" s="84" t="str">
        <f t="shared" si="7"/>
        <v/>
      </c>
      <c r="AT46" s="84" t="str">
        <f t="shared" si="7"/>
        <v/>
      </c>
      <c r="AU46" s="84" t="str">
        <f t="shared" si="7"/>
        <v/>
      </c>
    </row>
    <row r="47" spans="1:47" ht="21" customHeight="1">
      <c r="A47" s="132">
        <f t="shared" si="4"/>
        <v>0</v>
      </c>
      <c r="B47" s="133">
        <v>41</v>
      </c>
      <c r="C47" s="134" t="str">
        <f t="shared" si="0"/>
        <v/>
      </c>
      <c r="D47" s="134"/>
      <c r="E47" s="134"/>
      <c r="F47" s="135">
        <f t="shared" si="1"/>
        <v>0</v>
      </c>
      <c r="G47" s="136"/>
      <c r="H47" s="137"/>
      <c r="I47" s="134"/>
      <c r="J47" s="138"/>
      <c r="K47" s="138" t="s">
        <v>1285</v>
      </c>
      <c r="L47" s="138"/>
      <c r="M47" s="138" t="s">
        <v>1286</v>
      </c>
      <c r="N47" s="138"/>
      <c r="O47" s="139" t="s">
        <v>1287</v>
      </c>
      <c r="P47" s="140"/>
      <c r="Q47" s="137"/>
      <c r="R47" s="137"/>
      <c r="S47" s="140"/>
      <c r="T47" s="137"/>
      <c r="U47" s="137"/>
      <c r="V47" s="140"/>
      <c r="W47" s="137"/>
      <c r="X47" s="137"/>
      <c r="Y47" s="140"/>
      <c r="Z47" s="137"/>
      <c r="AA47" s="137"/>
      <c r="AB47" s="140"/>
      <c r="AC47" s="137"/>
      <c r="AD47" s="137"/>
      <c r="AE47" s="141">
        <f t="shared" si="2"/>
        <v>0</v>
      </c>
      <c r="AF47" s="84" t="str">
        <f t="shared" si="5"/>
        <v/>
      </c>
      <c r="AG47" s="84" t="str">
        <f t="shared" si="7"/>
        <v/>
      </c>
      <c r="AH47" s="84" t="str">
        <f t="shared" si="7"/>
        <v/>
      </c>
      <c r="AI47" s="84" t="str">
        <f t="shared" si="7"/>
        <v/>
      </c>
      <c r="AJ47" s="84" t="str">
        <f t="shared" si="7"/>
        <v/>
      </c>
      <c r="AK47" s="84" t="str">
        <f t="shared" si="7"/>
        <v/>
      </c>
      <c r="AL47" s="84" t="str">
        <f t="shared" si="7"/>
        <v/>
      </c>
      <c r="AM47" s="84" t="str">
        <f t="shared" si="7"/>
        <v/>
      </c>
      <c r="AN47" s="84" t="str">
        <f t="shared" si="7"/>
        <v/>
      </c>
      <c r="AO47" s="84" t="str">
        <f t="shared" si="7"/>
        <v/>
      </c>
      <c r="AP47" s="84" t="str">
        <f t="shared" si="7"/>
        <v/>
      </c>
      <c r="AQ47" s="84" t="str">
        <f t="shared" si="7"/>
        <v/>
      </c>
      <c r="AR47" s="84" t="str">
        <f t="shared" si="7"/>
        <v/>
      </c>
      <c r="AS47" s="84" t="str">
        <f t="shared" si="7"/>
        <v/>
      </c>
      <c r="AT47" s="84" t="str">
        <f t="shared" si="7"/>
        <v/>
      </c>
      <c r="AU47" s="84" t="str">
        <f t="shared" si="7"/>
        <v/>
      </c>
    </row>
    <row r="48" spans="1:47" ht="21" customHeight="1">
      <c r="A48" s="132">
        <f t="shared" si="4"/>
        <v>0</v>
      </c>
      <c r="B48" s="142">
        <v>42</v>
      </c>
      <c r="C48" s="143" t="str">
        <f t="shared" si="0"/>
        <v/>
      </c>
      <c r="D48" s="143"/>
      <c r="E48" s="143"/>
      <c r="F48" s="144">
        <f t="shared" si="1"/>
        <v>0</v>
      </c>
      <c r="G48" s="145"/>
      <c r="H48" s="146"/>
      <c r="I48" s="143"/>
      <c r="J48" s="147"/>
      <c r="K48" s="147" t="s">
        <v>1285</v>
      </c>
      <c r="L48" s="147"/>
      <c r="M48" s="147" t="s">
        <v>1286</v>
      </c>
      <c r="N48" s="147"/>
      <c r="O48" s="148" t="s">
        <v>1287</v>
      </c>
      <c r="P48" s="149"/>
      <c r="Q48" s="146"/>
      <c r="R48" s="146"/>
      <c r="S48" s="149"/>
      <c r="T48" s="146"/>
      <c r="U48" s="146"/>
      <c r="V48" s="149"/>
      <c r="W48" s="146"/>
      <c r="X48" s="146"/>
      <c r="Y48" s="149"/>
      <c r="Z48" s="146"/>
      <c r="AA48" s="146"/>
      <c r="AB48" s="149"/>
      <c r="AC48" s="146"/>
      <c r="AD48" s="146"/>
      <c r="AE48" s="150">
        <f t="shared" si="2"/>
        <v>0</v>
      </c>
      <c r="AF48" s="84" t="str">
        <f t="shared" si="5"/>
        <v/>
      </c>
      <c r="AG48" s="84" t="str">
        <f t="shared" si="7"/>
        <v/>
      </c>
      <c r="AH48" s="84" t="str">
        <f t="shared" si="7"/>
        <v/>
      </c>
      <c r="AI48" s="84" t="str">
        <f t="shared" si="7"/>
        <v/>
      </c>
      <c r="AJ48" s="84" t="str">
        <f t="shared" si="7"/>
        <v/>
      </c>
      <c r="AK48" s="84" t="str">
        <f t="shared" si="7"/>
        <v/>
      </c>
      <c r="AL48" s="84" t="str">
        <f t="shared" si="7"/>
        <v/>
      </c>
      <c r="AM48" s="84" t="str">
        <f t="shared" si="7"/>
        <v/>
      </c>
      <c r="AN48" s="84" t="str">
        <f t="shared" si="7"/>
        <v/>
      </c>
      <c r="AO48" s="84" t="str">
        <f t="shared" si="7"/>
        <v/>
      </c>
      <c r="AP48" s="84" t="str">
        <f t="shared" si="7"/>
        <v/>
      </c>
      <c r="AQ48" s="84" t="str">
        <f t="shared" si="7"/>
        <v/>
      </c>
      <c r="AR48" s="84" t="str">
        <f t="shared" si="7"/>
        <v/>
      </c>
      <c r="AS48" s="84" t="str">
        <f t="shared" si="7"/>
        <v/>
      </c>
      <c r="AT48" s="84" t="str">
        <f t="shared" si="7"/>
        <v/>
      </c>
      <c r="AU48" s="84" t="str">
        <f t="shared" si="7"/>
        <v/>
      </c>
    </row>
    <row r="49" spans="1:47" ht="21" customHeight="1">
      <c r="A49" s="132">
        <f t="shared" si="4"/>
        <v>0</v>
      </c>
      <c r="B49" s="142">
        <v>43</v>
      </c>
      <c r="C49" s="143" t="str">
        <f t="shared" si="0"/>
        <v/>
      </c>
      <c r="D49" s="143"/>
      <c r="E49" s="143"/>
      <c r="F49" s="144">
        <f t="shared" si="1"/>
        <v>0</v>
      </c>
      <c r="G49" s="145"/>
      <c r="H49" s="146"/>
      <c r="I49" s="143"/>
      <c r="J49" s="147"/>
      <c r="K49" s="147" t="s">
        <v>1285</v>
      </c>
      <c r="L49" s="147"/>
      <c r="M49" s="147" t="s">
        <v>1286</v>
      </c>
      <c r="N49" s="147"/>
      <c r="O49" s="148" t="s">
        <v>1287</v>
      </c>
      <c r="P49" s="149"/>
      <c r="Q49" s="146"/>
      <c r="R49" s="146"/>
      <c r="S49" s="149"/>
      <c r="T49" s="146"/>
      <c r="U49" s="146"/>
      <c r="V49" s="149"/>
      <c r="W49" s="146"/>
      <c r="X49" s="146"/>
      <c r="Y49" s="149"/>
      <c r="Z49" s="146"/>
      <c r="AA49" s="146"/>
      <c r="AB49" s="149"/>
      <c r="AC49" s="146"/>
      <c r="AD49" s="146"/>
      <c r="AE49" s="150">
        <f t="shared" si="2"/>
        <v>0</v>
      </c>
      <c r="AF49" s="84" t="str">
        <f t="shared" si="5"/>
        <v/>
      </c>
      <c r="AG49" s="84" t="str">
        <f t="shared" si="7"/>
        <v/>
      </c>
      <c r="AH49" s="84" t="str">
        <f t="shared" si="7"/>
        <v/>
      </c>
      <c r="AI49" s="84" t="str">
        <f t="shared" si="7"/>
        <v/>
      </c>
      <c r="AJ49" s="84" t="str">
        <f t="shared" si="7"/>
        <v/>
      </c>
      <c r="AK49" s="84" t="str">
        <f t="shared" si="7"/>
        <v/>
      </c>
      <c r="AL49" s="84" t="str">
        <f t="shared" si="7"/>
        <v/>
      </c>
      <c r="AM49" s="84" t="str">
        <f t="shared" si="7"/>
        <v/>
      </c>
      <c r="AN49" s="84" t="str">
        <f t="shared" si="7"/>
        <v/>
      </c>
      <c r="AO49" s="84" t="str">
        <f t="shared" si="7"/>
        <v/>
      </c>
      <c r="AP49" s="84" t="str">
        <f t="shared" si="7"/>
        <v/>
      </c>
      <c r="AQ49" s="84" t="str">
        <f t="shared" si="7"/>
        <v/>
      </c>
      <c r="AR49" s="84" t="str">
        <f t="shared" si="7"/>
        <v/>
      </c>
      <c r="AS49" s="84" t="str">
        <f t="shared" si="7"/>
        <v/>
      </c>
      <c r="AT49" s="84" t="str">
        <f t="shared" si="7"/>
        <v/>
      </c>
      <c r="AU49" s="84" t="str">
        <f t="shared" si="7"/>
        <v/>
      </c>
    </row>
    <row r="50" spans="1:47" ht="21" customHeight="1">
      <c r="A50" s="132">
        <f t="shared" si="4"/>
        <v>0</v>
      </c>
      <c r="B50" s="142">
        <v>44</v>
      </c>
      <c r="C50" s="143" t="str">
        <f t="shared" si="0"/>
        <v/>
      </c>
      <c r="D50" s="143"/>
      <c r="E50" s="143"/>
      <c r="F50" s="144">
        <f t="shared" si="1"/>
        <v>0</v>
      </c>
      <c r="G50" s="145"/>
      <c r="H50" s="146"/>
      <c r="I50" s="143"/>
      <c r="J50" s="147"/>
      <c r="K50" s="147" t="s">
        <v>1285</v>
      </c>
      <c r="L50" s="147"/>
      <c r="M50" s="147" t="s">
        <v>1286</v>
      </c>
      <c r="N50" s="147"/>
      <c r="O50" s="148" t="s">
        <v>1287</v>
      </c>
      <c r="P50" s="149"/>
      <c r="Q50" s="146"/>
      <c r="R50" s="146"/>
      <c r="S50" s="149"/>
      <c r="T50" s="146"/>
      <c r="U50" s="146"/>
      <c r="V50" s="149"/>
      <c r="W50" s="146"/>
      <c r="X50" s="146"/>
      <c r="Y50" s="149"/>
      <c r="Z50" s="146"/>
      <c r="AA50" s="146"/>
      <c r="AB50" s="149"/>
      <c r="AC50" s="146"/>
      <c r="AD50" s="146"/>
      <c r="AE50" s="150">
        <f t="shared" si="2"/>
        <v>0</v>
      </c>
      <c r="AF50" s="84" t="str">
        <f t="shared" si="5"/>
        <v/>
      </c>
      <c r="AG50" s="84" t="str">
        <f t="shared" si="7"/>
        <v/>
      </c>
      <c r="AH50" s="84" t="str">
        <f t="shared" si="7"/>
        <v/>
      </c>
      <c r="AI50" s="84" t="str">
        <f t="shared" si="7"/>
        <v/>
      </c>
      <c r="AJ50" s="84" t="str">
        <f t="shared" si="7"/>
        <v/>
      </c>
      <c r="AK50" s="84" t="str">
        <f t="shared" si="7"/>
        <v/>
      </c>
      <c r="AL50" s="84" t="str">
        <f t="shared" si="7"/>
        <v/>
      </c>
      <c r="AM50" s="84" t="str">
        <f t="shared" si="7"/>
        <v/>
      </c>
      <c r="AN50" s="84" t="str">
        <f t="shared" si="7"/>
        <v/>
      </c>
      <c r="AO50" s="84" t="str">
        <f t="shared" si="7"/>
        <v/>
      </c>
      <c r="AP50" s="84" t="str">
        <f t="shared" si="7"/>
        <v/>
      </c>
      <c r="AQ50" s="84" t="str">
        <f t="shared" si="7"/>
        <v/>
      </c>
      <c r="AR50" s="84" t="str">
        <f t="shared" si="7"/>
        <v/>
      </c>
      <c r="AS50" s="84" t="str">
        <f t="shared" si="7"/>
        <v/>
      </c>
      <c r="AT50" s="84" t="str">
        <f t="shared" si="7"/>
        <v/>
      </c>
      <c r="AU50" s="84" t="str">
        <f t="shared" si="7"/>
        <v/>
      </c>
    </row>
    <row r="51" spans="1:47" ht="21" customHeight="1" thickBot="1">
      <c r="A51" s="132">
        <f t="shared" si="4"/>
        <v>0</v>
      </c>
      <c r="B51" s="151">
        <v>45</v>
      </c>
      <c r="C51" s="152" t="str">
        <f t="shared" si="0"/>
        <v/>
      </c>
      <c r="D51" s="152"/>
      <c r="E51" s="152"/>
      <c r="F51" s="153">
        <f t="shared" si="1"/>
        <v>0</v>
      </c>
      <c r="G51" s="154"/>
      <c r="H51" s="155"/>
      <c r="I51" s="152"/>
      <c r="J51" s="156"/>
      <c r="K51" s="156" t="s">
        <v>1285</v>
      </c>
      <c r="L51" s="156"/>
      <c r="M51" s="156" t="s">
        <v>1286</v>
      </c>
      <c r="N51" s="156"/>
      <c r="O51" s="157" t="s">
        <v>1287</v>
      </c>
      <c r="P51" s="158"/>
      <c r="Q51" s="155"/>
      <c r="R51" s="155"/>
      <c r="S51" s="158"/>
      <c r="T51" s="155"/>
      <c r="U51" s="155"/>
      <c r="V51" s="158"/>
      <c r="W51" s="155"/>
      <c r="X51" s="155"/>
      <c r="Y51" s="158"/>
      <c r="Z51" s="155"/>
      <c r="AA51" s="155"/>
      <c r="AB51" s="158"/>
      <c r="AC51" s="155"/>
      <c r="AD51" s="155"/>
      <c r="AE51" s="159">
        <f t="shared" si="2"/>
        <v>0</v>
      </c>
      <c r="AF51" s="84" t="str">
        <f t="shared" si="5"/>
        <v/>
      </c>
      <c r="AG51" s="84" t="str">
        <f t="shared" si="7"/>
        <v/>
      </c>
      <c r="AH51" s="84" t="str">
        <f t="shared" si="7"/>
        <v/>
      </c>
      <c r="AI51" s="84" t="str">
        <f t="shared" si="7"/>
        <v/>
      </c>
      <c r="AJ51" s="84" t="str">
        <f t="shared" si="7"/>
        <v/>
      </c>
      <c r="AK51" s="84" t="str">
        <f t="shared" si="7"/>
        <v/>
      </c>
      <c r="AL51" s="84" t="str">
        <f t="shared" si="7"/>
        <v/>
      </c>
      <c r="AM51" s="84" t="str">
        <f t="shared" si="7"/>
        <v/>
      </c>
      <c r="AN51" s="84" t="str">
        <f t="shared" si="7"/>
        <v/>
      </c>
      <c r="AO51" s="84" t="str">
        <f t="shared" si="7"/>
        <v/>
      </c>
      <c r="AP51" s="84" t="str">
        <f t="shared" si="7"/>
        <v/>
      </c>
      <c r="AQ51" s="84" t="str">
        <f t="shared" si="7"/>
        <v/>
      </c>
      <c r="AR51" s="84" t="str">
        <f t="shared" si="7"/>
        <v/>
      </c>
      <c r="AS51" s="84" t="str">
        <f t="shared" si="7"/>
        <v/>
      </c>
      <c r="AT51" s="84" t="str">
        <f t="shared" si="7"/>
        <v/>
      </c>
      <c r="AU51" s="84" t="str">
        <f t="shared" si="7"/>
        <v/>
      </c>
    </row>
    <row r="52" spans="1:47" ht="21" customHeight="1">
      <c r="A52" s="132">
        <f t="shared" si="4"/>
        <v>0</v>
      </c>
      <c r="B52" s="133">
        <v>46</v>
      </c>
      <c r="C52" s="134" t="str">
        <f t="shared" si="0"/>
        <v/>
      </c>
      <c r="D52" s="134"/>
      <c r="E52" s="134"/>
      <c r="F52" s="135">
        <f t="shared" si="1"/>
        <v>0</v>
      </c>
      <c r="G52" s="136"/>
      <c r="H52" s="137"/>
      <c r="I52" s="134"/>
      <c r="J52" s="138"/>
      <c r="K52" s="138" t="s">
        <v>1285</v>
      </c>
      <c r="L52" s="138"/>
      <c r="M52" s="138" t="s">
        <v>1286</v>
      </c>
      <c r="N52" s="138"/>
      <c r="O52" s="139" t="s">
        <v>1287</v>
      </c>
      <c r="P52" s="140"/>
      <c r="Q52" s="137"/>
      <c r="R52" s="137"/>
      <c r="S52" s="140"/>
      <c r="T52" s="137"/>
      <c r="U52" s="137"/>
      <c r="V52" s="140"/>
      <c r="W52" s="137"/>
      <c r="X52" s="137"/>
      <c r="Y52" s="140"/>
      <c r="Z52" s="137"/>
      <c r="AA52" s="137"/>
      <c r="AB52" s="140"/>
      <c r="AC52" s="137"/>
      <c r="AD52" s="137"/>
      <c r="AE52" s="141">
        <f t="shared" si="2"/>
        <v>0</v>
      </c>
      <c r="AF52" s="84" t="str">
        <f t="shared" si="5"/>
        <v/>
      </c>
      <c r="AG52" s="84" t="str">
        <f t="shared" si="7"/>
        <v/>
      </c>
      <c r="AH52" s="84" t="str">
        <f t="shared" si="7"/>
        <v/>
      </c>
      <c r="AI52" s="84" t="str">
        <f t="shared" si="7"/>
        <v/>
      </c>
      <c r="AJ52" s="84" t="str">
        <f t="shared" si="7"/>
        <v/>
      </c>
      <c r="AK52" s="84" t="str">
        <f t="shared" si="7"/>
        <v/>
      </c>
      <c r="AL52" s="84" t="str">
        <f t="shared" si="7"/>
        <v/>
      </c>
      <c r="AM52" s="84" t="str">
        <f t="shared" si="7"/>
        <v/>
      </c>
      <c r="AN52" s="84" t="str">
        <f t="shared" si="7"/>
        <v/>
      </c>
      <c r="AO52" s="84" t="str">
        <f t="shared" si="7"/>
        <v/>
      </c>
      <c r="AP52" s="84" t="str">
        <f t="shared" si="7"/>
        <v/>
      </c>
      <c r="AQ52" s="84" t="str">
        <f t="shared" si="7"/>
        <v/>
      </c>
      <c r="AR52" s="84" t="str">
        <f t="shared" si="7"/>
        <v/>
      </c>
      <c r="AS52" s="84" t="str">
        <f t="shared" si="7"/>
        <v/>
      </c>
      <c r="AT52" s="84" t="str">
        <f t="shared" si="7"/>
        <v/>
      </c>
      <c r="AU52" s="84" t="str">
        <f t="shared" si="7"/>
        <v/>
      </c>
    </row>
    <row r="53" spans="1:47" ht="21" customHeight="1">
      <c r="A53" s="132">
        <f t="shared" si="4"/>
        <v>0</v>
      </c>
      <c r="B53" s="142">
        <v>47</v>
      </c>
      <c r="C53" s="143" t="str">
        <f t="shared" si="0"/>
        <v/>
      </c>
      <c r="D53" s="143"/>
      <c r="E53" s="143"/>
      <c r="F53" s="144">
        <f t="shared" si="1"/>
        <v>0</v>
      </c>
      <c r="G53" s="145"/>
      <c r="H53" s="146"/>
      <c r="I53" s="143"/>
      <c r="J53" s="147"/>
      <c r="K53" s="147" t="s">
        <v>1285</v>
      </c>
      <c r="L53" s="147"/>
      <c r="M53" s="147" t="s">
        <v>1286</v>
      </c>
      <c r="N53" s="147"/>
      <c r="O53" s="148" t="s">
        <v>1287</v>
      </c>
      <c r="P53" s="149"/>
      <c r="Q53" s="146"/>
      <c r="R53" s="146"/>
      <c r="S53" s="149"/>
      <c r="T53" s="146"/>
      <c r="U53" s="146"/>
      <c r="V53" s="149"/>
      <c r="W53" s="146"/>
      <c r="X53" s="146"/>
      <c r="Y53" s="149"/>
      <c r="Z53" s="146"/>
      <c r="AA53" s="146"/>
      <c r="AB53" s="149"/>
      <c r="AC53" s="146"/>
      <c r="AD53" s="146"/>
      <c r="AE53" s="150">
        <f t="shared" si="2"/>
        <v>0</v>
      </c>
      <c r="AF53" s="84" t="str">
        <f t="shared" si="5"/>
        <v/>
      </c>
      <c r="AG53" s="84" t="str">
        <f t="shared" si="7"/>
        <v/>
      </c>
      <c r="AH53" s="84" t="str">
        <f t="shared" si="7"/>
        <v/>
      </c>
      <c r="AI53" s="84" t="str">
        <f t="shared" si="7"/>
        <v/>
      </c>
      <c r="AJ53" s="84" t="str">
        <f t="shared" si="7"/>
        <v/>
      </c>
      <c r="AK53" s="84" t="str">
        <f t="shared" si="7"/>
        <v/>
      </c>
      <c r="AL53" s="84" t="str">
        <f t="shared" si="7"/>
        <v/>
      </c>
      <c r="AM53" s="84" t="str">
        <f t="shared" si="7"/>
        <v/>
      </c>
      <c r="AN53" s="84" t="str">
        <f t="shared" si="7"/>
        <v/>
      </c>
      <c r="AO53" s="84" t="str">
        <f t="shared" si="7"/>
        <v/>
      </c>
      <c r="AP53" s="84" t="str">
        <f t="shared" si="7"/>
        <v/>
      </c>
      <c r="AQ53" s="84" t="str">
        <f t="shared" si="7"/>
        <v/>
      </c>
      <c r="AR53" s="84" t="str">
        <f t="shared" si="7"/>
        <v/>
      </c>
      <c r="AS53" s="84" t="str">
        <f t="shared" si="7"/>
        <v/>
      </c>
      <c r="AT53" s="84" t="str">
        <f t="shared" si="7"/>
        <v/>
      </c>
      <c r="AU53" s="84" t="str">
        <f t="shared" si="7"/>
        <v/>
      </c>
    </row>
    <row r="54" spans="1:47" ht="21" customHeight="1">
      <c r="A54" s="132">
        <f t="shared" si="4"/>
        <v>0</v>
      </c>
      <c r="B54" s="142">
        <v>48</v>
      </c>
      <c r="C54" s="143" t="str">
        <f t="shared" si="0"/>
        <v/>
      </c>
      <c r="D54" s="143"/>
      <c r="E54" s="143"/>
      <c r="F54" s="144">
        <f t="shared" si="1"/>
        <v>0</v>
      </c>
      <c r="G54" s="145"/>
      <c r="H54" s="146"/>
      <c r="I54" s="143"/>
      <c r="J54" s="147"/>
      <c r="K54" s="147" t="s">
        <v>1285</v>
      </c>
      <c r="L54" s="147"/>
      <c r="M54" s="147" t="s">
        <v>1286</v>
      </c>
      <c r="N54" s="147"/>
      <c r="O54" s="148" t="s">
        <v>1287</v>
      </c>
      <c r="P54" s="149"/>
      <c r="Q54" s="146"/>
      <c r="R54" s="146"/>
      <c r="S54" s="149"/>
      <c r="T54" s="146"/>
      <c r="U54" s="146"/>
      <c r="V54" s="149"/>
      <c r="W54" s="146"/>
      <c r="X54" s="146"/>
      <c r="Y54" s="149"/>
      <c r="Z54" s="146"/>
      <c r="AA54" s="146"/>
      <c r="AB54" s="149"/>
      <c r="AC54" s="146"/>
      <c r="AD54" s="146"/>
      <c r="AE54" s="150">
        <f t="shared" si="2"/>
        <v>0</v>
      </c>
      <c r="AF54" s="84" t="str">
        <f t="shared" si="5"/>
        <v/>
      </c>
      <c r="AG54" s="84" t="str">
        <f t="shared" si="7"/>
        <v/>
      </c>
      <c r="AH54" s="84" t="str">
        <f t="shared" si="7"/>
        <v/>
      </c>
      <c r="AI54" s="84" t="str">
        <f t="shared" si="7"/>
        <v/>
      </c>
      <c r="AJ54" s="84" t="str">
        <f t="shared" si="7"/>
        <v/>
      </c>
      <c r="AK54" s="84" t="str">
        <f t="shared" si="7"/>
        <v/>
      </c>
      <c r="AL54" s="84" t="str">
        <f t="shared" si="7"/>
        <v/>
      </c>
      <c r="AM54" s="84" t="str">
        <f t="shared" si="7"/>
        <v/>
      </c>
      <c r="AN54" s="84" t="str">
        <f t="shared" si="7"/>
        <v/>
      </c>
      <c r="AO54" s="84" t="str">
        <f t="shared" si="7"/>
        <v/>
      </c>
      <c r="AP54" s="84" t="str">
        <f t="shared" si="7"/>
        <v/>
      </c>
      <c r="AQ54" s="84" t="str">
        <f t="shared" si="7"/>
        <v/>
      </c>
      <c r="AR54" s="84" t="str">
        <f t="shared" si="7"/>
        <v/>
      </c>
      <c r="AS54" s="84" t="str">
        <f t="shared" si="7"/>
        <v/>
      </c>
      <c r="AT54" s="84" t="str">
        <f t="shared" si="7"/>
        <v/>
      </c>
      <c r="AU54" s="84" t="str">
        <f t="shared" si="7"/>
        <v/>
      </c>
    </row>
    <row r="55" spans="1:47" ht="21" customHeight="1">
      <c r="A55" s="132">
        <f t="shared" si="4"/>
        <v>0</v>
      </c>
      <c r="B55" s="142">
        <v>49</v>
      </c>
      <c r="C55" s="143" t="str">
        <f t="shared" si="0"/>
        <v/>
      </c>
      <c r="D55" s="143"/>
      <c r="E55" s="143"/>
      <c r="F55" s="144">
        <f t="shared" si="1"/>
        <v>0</v>
      </c>
      <c r="G55" s="145"/>
      <c r="H55" s="146"/>
      <c r="I55" s="143"/>
      <c r="J55" s="147"/>
      <c r="K55" s="147" t="s">
        <v>1285</v>
      </c>
      <c r="L55" s="147"/>
      <c r="M55" s="147" t="s">
        <v>1286</v>
      </c>
      <c r="N55" s="147"/>
      <c r="O55" s="148" t="s">
        <v>1287</v>
      </c>
      <c r="P55" s="149"/>
      <c r="Q55" s="146"/>
      <c r="R55" s="146"/>
      <c r="S55" s="149"/>
      <c r="T55" s="146"/>
      <c r="U55" s="146"/>
      <c r="V55" s="149"/>
      <c r="W55" s="146"/>
      <c r="X55" s="146"/>
      <c r="Y55" s="149"/>
      <c r="Z55" s="146"/>
      <c r="AA55" s="146"/>
      <c r="AB55" s="149"/>
      <c r="AC55" s="146"/>
      <c r="AD55" s="146"/>
      <c r="AE55" s="150">
        <f t="shared" si="2"/>
        <v>0</v>
      </c>
      <c r="AF55" s="84" t="str">
        <f t="shared" si="5"/>
        <v/>
      </c>
      <c r="AG55" s="84" t="str">
        <f t="shared" si="7"/>
        <v/>
      </c>
      <c r="AH55" s="84" t="str">
        <f t="shared" si="7"/>
        <v/>
      </c>
      <c r="AI55" s="84" t="str">
        <f t="shared" si="7"/>
        <v/>
      </c>
      <c r="AJ55" s="84" t="str">
        <f t="shared" si="7"/>
        <v/>
      </c>
      <c r="AK55" s="84" t="str">
        <f t="shared" si="7"/>
        <v/>
      </c>
      <c r="AL55" s="84" t="str">
        <f t="shared" si="7"/>
        <v/>
      </c>
      <c r="AM55" s="84" t="str">
        <f t="shared" si="7"/>
        <v/>
      </c>
      <c r="AN55" s="84" t="str">
        <f t="shared" si="7"/>
        <v/>
      </c>
      <c r="AO55" s="84" t="str">
        <f t="shared" si="7"/>
        <v/>
      </c>
      <c r="AP55" s="84" t="str">
        <f t="shared" si="7"/>
        <v/>
      </c>
      <c r="AQ55" s="84" t="str">
        <f t="shared" si="7"/>
        <v/>
      </c>
      <c r="AR55" s="84" t="str">
        <f t="shared" si="7"/>
        <v/>
      </c>
      <c r="AS55" s="84" t="str">
        <f t="shared" si="7"/>
        <v/>
      </c>
      <c r="AT55" s="84" t="str">
        <f t="shared" si="7"/>
        <v/>
      </c>
      <c r="AU55" s="84" t="str">
        <f t="shared" si="7"/>
        <v/>
      </c>
    </row>
    <row r="56" spans="1:47" ht="21" customHeight="1" thickBot="1">
      <c r="A56" s="132">
        <f t="shared" si="4"/>
        <v>0</v>
      </c>
      <c r="B56" s="151">
        <v>50</v>
      </c>
      <c r="C56" s="152" t="str">
        <f t="shared" si="0"/>
        <v/>
      </c>
      <c r="D56" s="152"/>
      <c r="E56" s="152"/>
      <c r="F56" s="153">
        <f t="shared" si="1"/>
        <v>0</v>
      </c>
      <c r="G56" s="154"/>
      <c r="H56" s="155"/>
      <c r="I56" s="152"/>
      <c r="J56" s="156"/>
      <c r="K56" s="156" t="s">
        <v>1285</v>
      </c>
      <c r="L56" s="156"/>
      <c r="M56" s="156" t="s">
        <v>1286</v>
      </c>
      <c r="N56" s="156"/>
      <c r="O56" s="157" t="s">
        <v>1287</v>
      </c>
      <c r="P56" s="158"/>
      <c r="Q56" s="155"/>
      <c r="R56" s="155"/>
      <c r="S56" s="158"/>
      <c r="T56" s="155"/>
      <c r="U56" s="155"/>
      <c r="V56" s="158"/>
      <c r="W56" s="155"/>
      <c r="X56" s="155"/>
      <c r="Y56" s="158"/>
      <c r="Z56" s="155"/>
      <c r="AA56" s="155"/>
      <c r="AB56" s="158"/>
      <c r="AC56" s="155"/>
      <c r="AD56" s="155"/>
      <c r="AE56" s="159">
        <f t="shared" si="2"/>
        <v>0</v>
      </c>
      <c r="AF56" s="84" t="str">
        <f t="shared" si="5"/>
        <v/>
      </c>
      <c r="AG56" s="84" t="str">
        <f t="shared" si="7"/>
        <v/>
      </c>
      <c r="AH56" s="84" t="str">
        <f t="shared" si="7"/>
        <v/>
      </c>
      <c r="AI56" s="84" t="str">
        <f t="shared" si="7"/>
        <v/>
      </c>
      <c r="AJ56" s="84" t="str">
        <f t="shared" si="7"/>
        <v/>
      </c>
      <c r="AK56" s="84" t="str">
        <f t="shared" si="7"/>
        <v/>
      </c>
      <c r="AL56" s="84" t="str">
        <f t="shared" si="7"/>
        <v/>
      </c>
      <c r="AM56" s="84" t="str">
        <f t="shared" si="7"/>
        <v/>
      </c>
      <c r="AN56" s="84" t="str">
        <f t="shared" si="7"/>
        <v/>
      </c>
      <c r="AO56" s="84" t="str">
        <f t="shared" si="7"/>
        <v/>
      </c>
      <c r="AP56" s="84" t="str">
        <f t="shared" si="7"/>
        <v/>
      </c>
      <c r="AQ56" s="84" t="str">
        <f t="shared" si="7"/>
        <v/>
      </c>
      <c r="AR56" s="84" t="str">
        <f t="shared" si="7"/>
        <v/>
      </c>
      <c r="AS56" s="84" t="str">
        <f t="shared" si="7"/>
        <v/>
      </c>
      <c r="AT56" s="84" t="str">
        <f t="shared" si="7"/>
        <v/>
      </c>
      <c r="AU56" s="84" t="str">
        <f t="shared" si="7"/>
        <v/>
      </c>
    </row>
    <row r="57" spans="1:47" ht="60" customHeight="1">
      <c r="P57" s="164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</row>
  </sheetData>
  <sheetProtection sheet="1" objects="1" scenarios="1"/>
  <mergeCells count="15">
    <mergeCell ref="A1:E1"/>
    <mergeCell ref="J1:Q1"/>
    <mergeCell ref="B2:F3"/>
    <mergeCell ref="L2:M2"/>
    <mergeCell ref="L3:M3"/>
    <mergeCell ref="O3:P3"/>
    <mergeCell ref="R3:V3"/>
    <mergeCell ref="W3:Y3"/>
    <mergeCell ref="Z3:AC3"/>
    <mergeCell ref="AD3:AE3"/>
    <mergeCell ref="B5:E5"/>
    <mergeCell ref="G5:G6"/>
    <mergeCell ref="H5:O5"/>
    <mergeCell ref="B6:D6"/>
    <mergeCell ref="J6:O6"/>
  </mergeCells>
  <phoneticPr fontId="3"/>
  <dataValidations count="4">
    <dataValidation imeMode="hiragana" allowBlank="1" sqref="H7:H56" xr:uid="{4D008EA3-9285-467C-B497-65B2ED49EAFB}"/>
    <dataValidation type="list" imeMode="hiragana" allowBlank="1" sqref="I7:I56" xr:uid="{2CA788D7-6CDA-4D69-82CD-D212F3C093CF}">
      <formula1>"男,女"</formula1>
    </dataValidation>
    <dataValidation imeMode="halfAlpha" allowBlank="1" showInputMessage="1" showErrorMessage="1" sqref="AE7:AE56" xr:uid="{A707FA99-ADCE-4A84-91A3-C9649877A0CB}"/>
    <dataValidation type="list" imeMode="hiragana" allowBlank="1" sqref="G7:G56" xr:uid="{8B81CA4B-41C0-4164-9713-75797EBDBCDB}">
      <formula1>"有(500円),無"</formula1>
    </dataValidation>
  </dataValidations>
  <pageMargins left="0.7" right="0.7" top="0.75" bottom="0.75" header="0.3" footer="0.3"/>
  <pageSetup paperSize="9" scale="73" orientation="landscape" horizontalDpi="4294967292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ECB71-EDE6-4A1A-A547-0E15D7EB828A}">
  <dimension ref="A1:K220"/>
  <sheetViews>
    <sheetView topLeftCell="A34" workbookViewId="0">
      <selection activeCell="C13" sqref="C13"/>
    </sheetView>
  </sheetViews>
  <sheetFormatPr defaultRowHeight="18.75"/>
  <cols>
    <col min="2" max="2" width="33.875" bestFit="1" customWidth="1"/>
    <col min="3" max="3" width="10.625" customWidth="1"/>
    <col min="258" max="258" width="33.875" bestFit="1" customWidth="1"/>
    <col min="259" max="259" width="10.625" customWidth="1"/>
    <col min="514" max="514" width="33.875" bestFit="1" customWidth="1"/>
    <col min="515" max="515" width="10.625" customWidth="1"/>
    <col min="770" max="770" width="33.875" bestFit="1" customWidth="1"/>
    <col min="771" max="771" width="10.625" customWidth="1"/>
    <col min="1026" max="1026" width="33.875" bestFit="1" customWidth="1"/>
    <col min="1027" max="1027" width="10.625" customWidth="1"/>
    <col min="1282" max="1282" width="33.875" bestFit="1" customWidth="1"/>
    <col min="1283" max="1283" width="10.625" customWidth="1"/>
    <col min="1538" max="1538" width="33.875" bestFit="1" customWidth="1"/>
    <col min="1539" max="1539" width="10.625" customWidth="1"/>
    <col min="1794" max="1794" width="33.875" bestFit="1" customWidth="1"/>
    <col min="1795" max="1795" width="10.625" customWidth="1"/>
    <col min="2050" max="2050" width="33.875" bestFit="1" customWidth="1"/>
    <col min="2051" max="2051" width="10.625" customWidth="1"/>
    <col min="2306" max="2306" width="33.875" bestFit="1" customWidth="1"/>
    <col min="2307" max="2307" width="10.625" customWidth="1"/>
    <col min="2562" max="2562" width="33.875" bestFit="1" customWidth="1"/>
    <col min="2563" max="2563" width="10.625" customWidth="1"/>
    <col min="2818" max="2818" width="33.875" bestFit="1" customWidth="1"/>
    <col min="2819" max="2819" width="10.625" customWidth="1"/>
    <col min="3074" max="3074" width="33.875" bestFit="1" customWidth="1"/>
    <col min="3075" max="3075" width="10.625" customWidth="1"/>
    <col min="3330" max="3330" width="33.875" bestFit="1" customWidth="1"/>
    <col min="3331" max="3331" width="10.625" customWidth="1"/>
    <col min="3586" max="3586" width="33.875" bestFit="1" customWidth="1"/>
    <col min="3587" max="3587" width="10.625" customWidth="1"/>
    <col min="3842" max="3842" width="33.875" bestFit="1" customWidth="1"/>
    <col min="3843" max="3843" width="10.625" customWidth="1"/>
    <col min="4098" max="4098" width="33.875" bestFit="1" customWidth="1"/>
    <col min="4099" max="4099" width="10.625" customWidth="1"/>
    <col min="4354" max="4354" width="33.875" bestFit="1" customWidth="1"/>
    <col min="4355" max="4355" width="10.625" customWidth="1"/>
    <col min="4610" max="4610" width="33.875" bestFit="1" customWidth="1"/>
    <col min="4611" max="4611" width="10.625" customWidth="1"/>
    <col min="4866" max="4866" width="33.875" bestFit="1" customWidth="1"/>
    <col min="4867" max="4867" width="10.625" customWidth="1"/>
    <col min="5122" max="5122" width="33.875" bestFit="1" customWidth="1"/>
    <col min="5123" max="5123" width="10.625" customWidth="1"/>
    <col min="5378" max="5378" width="33.875" bestFit="1" customWidth="1"/>
    <col min="5379" max="5379" width="10.625" customWidth="1"/>
    <col min="5634" max="5634" width="33.875" bestFit="1" customWidth="1"/>
    <col min="5635" max="5635" width="10.625" customWidth="1"/>
    <col min="5890" max="5890" width="33.875" bestFit="1" customWidth="1"/>
    <col min="5891" max="5891" width="10.625" customWidth="1"/>
    <col min="6146" max="6146" width="33.875" bestFit="1" customWidth="1"/>
    <col min="6147" max="6147" width="10.625" customWidth="1"/>
    <col min="6402" max="6402" width="33.875" bestFit="1" customWidth="1"/>
    <col min="6403" max="6403" width="10.625" customWidth="1"/>
    <col min="6658" max="6658" width="33.875" bestFit="1" customWidth="1"/>
    <col min="6659" max="6659" width="10.625" customWidth="1"/>
    <col min="6914" max="6914" width="33.875" bestFit="1" customWidth="1"/>
    <col min="6915" max="6915" width="10.625" customWidth="1"/>
    <col min="7170" max="7170" width="33.875" bestFit="1" customWidth="1"/>
    <col min="7171" max="7171" width="10.625" customWidth="1"/>
    <col min="7426" max="7426" width="33.875" bestFit="1" customWidth="1"/>
    <col min="7427" max="7427" width="10.625" customWidth="1"/>
    <col min="7682" max="7682" width="33.875" bestFit="1" customWidth="1"/>
    <col min="7683" max="7683" width="10.625" customWidth="1"/>
    <col min="7938" max="7938" width="33.875" bestFit="1" customWidth="1"/>
    <col min="7939" max="7939" width="10.625" customWidth="1"/>
    <col min="8194" max="8194" width="33.875" bestFit="1" customWidth="1"/>
    <col min="8195" max="8195" width="10.625" customWidth="1"/>
    <col min="8450" max="8450" width="33.875" bestFit="1" customWidth="1"/>
    <col min="8451" max="8451" width="10.625" customWidth="1"/>
    <col min="8706" max="8706" width="33.875" bestFit="1" customWidth="1"/>
    <col min="8707" max="8707" width="10.625" customWidth="1"/>
    <col min="8962" max="8962" width="33.875" bestFit="1" customWidth="1"/>
    <col min="8963" max="8963" width="10.625" customWidth="1"/>
    <col min="9218" max="9218" width="33.875" bestFit="1" customWidth="1"/>
    <col min="9219" max="9219" width="10.625" customWidth="1"/>
    <col min="9474" max="9474" width="33.875" bestFit="1" customWidth="1"/>
    <col min="9475" max="9475" width="10.625" customWidth="1"/>
    <col min="9730" max="9730" width="33.875" bestFit="1" customWidth="1"/>
    <col min="9731" max="9731" width="10.625" customWidth="1"/>
    <col min="9986" max="9986" width="33.875" bestFit="1" customWidth="1"/>
    <col min="9987" max="9987" width="10.625" customWidth="1"/>
    <col min="10242" max="10242" width="33.875" bestFit="1" customWidth="1"/>
    <col min="10243" max="10243" width="10.625" customWidth="1"/>
    <col min="10498" max="10498" width="33.875" bestFit="1" customWidth="1"/>
    <col min="10499" max="10499" width="10.625" customWidth="1"/>
    <col min="10754" max="10754" width="33.875" bestFit="1" customWidth="1"/>
    <col min="10755" max="10755" width="10.625" customWidth="1"/>
    <col min="11010" max="11010" width="33.875" bestFit="1" customWidth="1"/>
    <col min="11011" max="11011" width="10.625" customWidth="1"/>
    <col min="11266" max="11266" width="33.875" bestFit="1" customWidth="1"/>
    <col min="11267" max="11267" width="10.625" customWidth="1"/>
    <col min="11522" max="11522" width="33.875" bestFit="1" customWidth="1"/>
    <col min="11523" max="11523" width="10.625" customWidth="1"/>
    <col min="11778" max="11778" width="33.875" bestFit="1" customWidth="1"/>
    <col min="11779" max="11779" width="10.625" customWidth="1"/>
    <col min="12034" max="12034" width="33.875" bestFit="1" customWidth="1"/>
    <col min="12035" max="12035" width="10.625" customWidth="1"/>
    <col min="12290" max="12290" width="33.875" bestFit="1" customWidth="1"/>
    <col min="12291" max="12291" width="10.625" customWidth="1"/>
    <col min="12546" max="12546" width="33.875" bestFit="1" customWidth="1"/>
    <col min="12547" max="12547" width="10.625" customWidth="1"/>
    <col min="12802" max="12802" width="33.875" bestFit="1" customWidth="1"/>
    <col min="12803" max="12803" width="10.625" customWidth="1"/>
    <col min="13058" max="13058" width="33.875" bestFit="1" customWidth="1"/>
    <col min="13059" max="13059" width="10.625" customWidth="1"/>
    <col min="13314" max="13314" width="33.875" bestFit="1" customWidth="1"/>
    <col min="13315" max="13315" width="10.625" customWidth="1"/>
    <col min="13570" max="13570" width="33.875" bestFit="1" customWidth="1"/>
    <col min="13571" max="13571" width="10.625" customWidth="1"/>
    <col min="13826" max="13826" width="33.875" bestFit="1" customWidth="1"/>
    <col min="13827" max="13827" width="10.625" customWidth="1"/>
    <col min="14082" max="14082" width="33.875" bestFit="1" customWidth="1"/>
    <col min="14083" max="14083" width="10.625" customWidth="1"/>
    <col min="14338" max="14338" width="33.875" bestFit="1" customWidth="1"/>
    <col min="14339" max="14339" width="10.625" customWidth="1"/>
    <col min="14594" max="14594" width="33.875" bestFit="1" customWidth="1"/>
    <col min="14595" max="14595" width="10.625" customWidth="1"/>
    <col min="14850" max="14850" width="33.875" bestFit="1" customWidth="1"/>
    <col min="14851" max="14851" width="10.625" customWidth="1"/>
    <col min="15106" max="15106" width="33.875" bestFit="1" customWidth="1"/>
    <col min="15107" max="15107" width="10.625" customWidth="1"/>
    <col min="15362" max="15362" width="33.875" bestFit="1" customWidth="1"/>
    <col min="15363" max="15363" width="10.625" customWidth="1"/>
    <col min="15618" max="15618" width="33.875" bestFit="1" customWidth="1"/>
    <col min="15619" max="15619" width="10.625" customWidth="1"/>
    <col min="15874" max="15874" width="33.875" bestFit="1" customWidth="1"/>
    <col min="15875" max="15875" width="10.625" customWidth="1"/>
    <col min="16130" max="16130" width="33.875" bestFit="1" customWidth="1"/>
    <col min="16131" max="16131" width="10.625" customWidth="1"/>
  </cols>
  <sheetData>
    <row r="1" spans="1:11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</row>
    <row r="2" spans="1:11">
      <c r="A2">
        <v>10001</v>
      </c>
      <c r="B2" t="s">
        <v>23</v>
      </c>
      <c r="C2" t="s">
        <v>974</v>
      </c>
      <c r="D2">
        <v>1</v>
      </c>
      <c r="E2" t="s">
        <v>24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K2" t="s">
        <v>30</v>
      </c>
    </row>
    <row r="3" spans="1:11">
      <c r="A3">
        <v>10003</v>
      </c>
      <c r="B3" t="s">
        <v>31</v>
      </c>
      <c r="C3" t="s">
        <v>1315</v>
      </c>
      <c r="D3">
        <v>1</v>
      </c>
      <c r="E3" t="s">
        <v>24</v>
      </c>
      <c r="F3" t="s">
        <v>25</v>
      </c>
      <c r="G3" t="s">
        <v>32</v>
      </c>
      <c r="H3" t="s">
        <v>33</v>
      </c>
      <c r="I3" t="s">
        <v>34</v>
      </c>
      <c r="J3" t="s">
        <v>35</v>
      </c>
      <c r="K3" t="s">
        <v>36</v>
      </c>
    </row>
    <row r="4" spans="1:11">
      <c r="A4">
        <v>10006</v>
      </c>
      <c r="B4" t="s">
        <v>37</v>
      </c>
      <c r="C4" t="s">
        <v>1316</v>
      </c>
      <c r="D4">
        <v>1</v>
      </c>
      <c r="E4" t="s">
        <v>24</v>
      </c>
      <c r="F4" t="s">
        <v>25</v>
      </c>
      <c r="G4" t="s">
        <v>38</v>
      </c>
      <c r="H4" t="s">
        <v>39</v>
      </c>
      <c r="I4" t="s">
        <v>40</v>
      </c>
      <c r="J4" t="s">
        <v>41</v>
      </c>
      <c r="K4" t="s">
        <v>42</v>
      </c>
    </row>
    <row r="5" spans="1:11">
      <c r="A5">
        <v>10007</v>
      </c>
      <c r="B5" t="s">
        <v>43</v>
      </c>
      <c r="C5" t="s">
        <v>1317</v>
      </c>
      <c r="D5">
        <v>1</v>
      </c>
      <c r="E5" t="s">
        <v>24</v>
      </c>
      <c r="F5" t="s">
        <v>25</v>
      </c>
      <c r="G5" t="s">
        <v>44</v>
      </c>
      <c r="H5" t="s">
        <v>45</v>
      </c>
      <c r="I5" t="s">
        <v>46</v>
      </c>
      <c r="J5" t="s">
        <v>47</v>
      </c>
      <c r="K5" t="s">
        <v>48</v>
      </c>
    </row>
    <row r="6" spans="1:11">
      <c r="A6">
        <v>10008</v>
      </c>
      <c r="B6" t="s">
        <v>49</v>
      </c>
      <c r="C6" t="s">
        <v>1318</v>
      </c>
      <c r="D6">
        <v>1</v>
      </c>
      <c r="E6" t="s">
        <v>24</v>
      </c>
      <c r="F6" t="s">
        <v>25</v>
      </c>
      <c r="G6" t="s">
        <v>50</v>
      </c>
      <c r="H6" t="s">
        <v>51</v>
      </c>
      <c r="I6" t="s">
        <v>52</v>
      </c>
      <c r="J6" t="s">
        <v>53</v>
      </c>
      <c r="K6" t="s">
        <v>54</v>
      </c>
    </row>
    <row r="7" spans="1:11">
      <c r="A7">
        <v>10012</v>
      </c>
      <c r="B7" t="s">
        <v>57</v>
      </c>
      <c r="C7" t="s">
        <v>1319</v>
      </c>
      <c r="D7">
        <v>1</v>
      </c>
      <c r="E7" t="s">
        <v>24</v>
      </c>
      <c r="F7" t="s">
        <v>25</v>
      </c>
      <c r="G7" t="s">
        <v>58</v>
      </c>
      <c r="H7" t="s">
        <v>59</v>
      </c>
      <c r="I7" t="s">
        <v>60</v>
      </c>
      <c r="J7" t="s">
        <v>61</v>
      </c>
      <c r="K7" t="s">
        <v>62</v>
      </c>
    </row>
    <row r="8" spans="1:11">
      <c r="A8">
        <v>10013</v>
      </c>
      <c r="B8" t="s">
        <v>63</v>
      </c>
      <c r="C8" t="s">
        <v>1320</v>
      </c>
      <c r="D8">
        <v>1</v>
      </c>
      <c r="E8" t="s">
        <v>24</v>
      </c>
      <c r="F8" t="s">
        <v>25</v>
      </c>
      <c r="G8" t="s">
        <v>1321</v>
      </c>
      <c r="H8" t="s">
        <v>1322</v>
      </c>
      <c r="I8" t="s">
        <v>65</v>
      </c>
      <c r="J8" t="s">
        <v>66</v>
      </c>
      <c r="K8" t="s">
        <v>1323</v>
      </c>
    </row>
    <row r="9" spans="1:11">
      <c r="A9">
        <v>10016</v>
      </c>
      <c r="B9" t="s">
        <v>1324</v>
      </c>
      <c r="C9" t="s">
        <v>1325</v>
      </c>
      <c r="D9">
        <v>1</v>
      </c>
      <c r="E9" t="s">
        <v>24</v>
      </c>
      <c r="F9" t="s">
        <v>25</v>
      </c>
      <c r="G9" t="s">
        <v>193</v>
      </c>
      <c r="H9" t="s">
        <v>1326</v>
      </c>
      <c r="I9" t="s">
        <v>1327</v>
      </c>
      <c r="J9" t="s">
        <v>1328</v>
      </c>
      <c r="K9" t="s">
        <v>1329</v>
      </c>
    </row>
    <row r="10" spans="1:11">
      <c r="A10">
        <v>10017</v>
      </c>
      <c r="B10" t="s">
        <v>67</v>
      </c>
      <c r="C10" t="s">
        <v>566</v>
      </c>
      <c r="D10">
        <v>1</v>
      </c>
      <c r="E10" t="s">
        <v>24</v>
      </c>
      <c r="F10" t="s">
        <v>25</v>
      </c>
      <c r="G10" t="s">
        <v>68</v>
      </c>
      <c r="H10" t="s">
        <v>69</v>
      </c>
      <c r="I10" t="s">
        <v>70</v>
      </c>
      <c r="J10" t="s">
        <v>71</v>
      </c>
      <c r="K10" t="s">
        <v>72</v>
      </c>
    </row>
    <row r="11" spans="1:11">
      <c r="A11">
        <v>10018</v>
      </c>
      <c r="B11" t="s">
        <v>73</v>
      </c>
      <c r="C11" t="s">
        <v>1330</v>
      </c>
      <c r="D11">
        <v>1</v>
      </c>
      <c r="E11" t="s">
        <v>24</v>
      </c>
      <c r="F11" t="s">
        <v>25</v>
      </c>
      <c r="G11" t="s">
        <v>74</v>
      </c>
      <c r="H11" t="s">
        <v>75</v>
      </c>
      <c r="I11" t="s">
        <v>76</v>
      </c>
      <c r="J11" t="s">
        <v>77</v>
      </c>
      <c r="K11" t="s">
        <v>78</v>
      </c>
    </row>
    <row r="12" spans="1:11">
      <c r="A12">
        <v>10019</v>
      </c>
      <c r="B12" t="s">
        <v>79</v>
      </c>
      <c r="C12" t="s">
        <v>1331</v>
      </c>
      <c r="D12">
        <v>1</v>
      </c>
      <c r="E12" t="s">
        <v>24</v>
      </c>
      <c r="F12" t="s">
        <v>25</v>
      </c>
      <c r="G12" t="s">
        <v>80</v>
      </c>
      <c r="H12" t="s">
        <v>81</v>
      </c>
      <c r="I12" t="s">
        <v>82</v>
      </c>
      <c r="J12" t="s">
        <v>83</v>
      </c>
      <c r="K12" t="s">
        <v>84</v>
      </c>
    </row>
    <row r="13" spans="1:11">
      <c r="A13">
        <v>10020</v>
      </c>
      <c r="B13" t="s">
        <v>85</v>
      </c>
      <c r="C13" t="s">
        <v>1332</v>
      </c>
      <c r="D13">
        <v>1</v>
      </c>
      <c r="E13" t="s">
        <v>24</v>
      </c>
      <c r="F13" t="s">
        <v>25</v>
      </c>
      <c r="G13" t="s">
        <v>86</v>
      </c>
      <c r="H13" t="s">
        <v>87</v>
      </c>
      <c r="I13" t="s">
        <v>88</v>
      </c>
      <c r="J13" t="s">
        <v>89</v>
      </c>
      <c r="K13" t="s">
        <v>90</v>
      </c>
    </row>
    <row r="14" spans="1:11">
      <c r="A14">
        <v>10022</v>
      </c>
      <c r="B14" t="s">
        <v>91</v>
      </c>
      <c r="C14" t="s">
        <v>1333</v>
      </c>
      <c r="D14">
        <v>1</v>
      </c>
      <c r="E14" t="s">
        <v>24</v>
      </c>
      <c r="F14" t="s">
        <v>25</v>
      </c>
      <c r="G14" t="s">
        <v>129</v>
      </c>
      <c r="H14" t="s">
        <v>130</v>
      </c>
      <c r="I14" t="s">
        <v>92</v>
      </c>
      <c r="J14" t="s">
        <v>93</v>
      </c>
      <c r="K14" t="s">
        <v>94</v>
      </c>
    </row>
    <row r="15" spans="1:11">
      <c r="A15">
        <v>10023</v>
      </c>
      <c r="B15" t="s">
        <v>95</v>
      </c>
      <c r="C15" t="s">
        <v>1334</v>
      </c>
      <c r="D15">
        <v>1</v>
      </c>
      <c r="E15" t="s">
        <v>24</v>
      </c>
      <c r="F15" t="s">
        <v>25</v>
      </c>
      <c r="G15" t="s">
        <v>96</v>
      </c>
      <c r="H15" t="s">
        <v>97</v>
      </c>
      <c r="I15" t="s">
        <v>98</v>
      </c>
      <c r="J15" t="s">
        <v>99</v>
      </c>
      <c r="K15" t="s">
        <v>100</v>
      </c>
    </row>
    <row r="16" spans="1:11">
      <c r="A16">
        <v>10024</v>
      </c>
      <c r="B16" t="s">
        <v>101</v>
      </c>
      <c r="C16" t="s">
        <v>1075</v>
      </c>
      <c r="D16">
        <v>1</v>
      </c>
      <c r="E16" t="s">
        <v>24</v>
      </c>
      <c r="F16" t="s">
        <v>25</v>
      </c>
      <c r="G16" t="s">
        <v>102</v>
      </c>
      <c r="H16" t="s">
        <v>103</v>
      </c>
      <c r="I16" t="s">
        <v>104</v>
      </c>
      <c r="J16" t="s">
        <v>105</v>
      </c>
      <c r="K16" t="s">
        <v>106</v>
      </c>
    </row>
    <row r="17" spans="1:11">
      <c r="A17">
        <v>10025</v>
      </c>
      <c r="B17" t="s">
        <v>1335</v>
      </c>
      <c r="C17" t="s">
        <v>1336</v>
      </c>
      <c r="D17">
        <v>1</v>
      </c>
      <c r="E17" t="s">
        <v>24</v>
      </c>
      <c r="F17" t="s">
        <v>25</v>
      </c>
      <c r="G17" t="s">
        <v>55</v>
      </c>
      <c r="H17" t="s">
        <v>1337</v>
      </c>
      <c r="I17" t="s">
        <v>1338</v>
      </c>
      <c r="J17" t="s">
        <v>1339</v>
      </c>
      <c r="K17" t="s">
        <v>1340</v>
      </c>
    </row>
    <row r="18" spans="1:11">
      <c r="A18">
        <v>10026</v>
      </c>
      <c r="B18" t="s">
        <v>107</v>
      </c>
      <c r="C18" t="s">
        <v>1341</v>
      </c>
      <c r="D18">
        <v>1</v>
      </c>
      <c r="E18" t="s">
        <v>24</v>
      </c>
      <c r="F18" t="s">
        <v>25</v>
      </c>
      <c r="G18" t="s">
        <v>108</v>
      </c>
      <c r="H18" t="s">
        <v>109</v>
      </c>
      <c r="I18" t="s">
        <v>110</v>
      </c>
      <c r="J18" t="s">
        <v>111</v>
      </c>
      <c r="K18" t="s">
        <v>112</v>
      </c>
    </row>
    <row r="19" spans="1:11">
      <c r="A19">
        <v>10030</v>
      </c>
      <c r="B19" t="s">
        <v>113</v>
      </c>
      <c r="C19" t="s">
        <v>1342</v>
      </c>
      <c r="D19">
        <v>1</v>
      </c>
      <c r="E19" t="s">
        <v>24</v>
      </c>
      <c r="F19" t="s">
        <v>25</v>
      </c>
      <c r="G19" t="s">
        <v>1343</v>
      </c>
      <c r="H19" t="s">
        <v>1344</v>
      </c>
      <c r="I19" t="s">
        <v>114</v>
      </c>
      <c r="J19" t="s">
        <v>115</v>
      </c>
      <c r="K19" t="s">
        <v>116</v>
      </c>
    </row>
    <row r="20" spans="1:11">
      <c r="A20">
        <v>10031</v>
      </c>
      <c r="B20" t="s">
        <v>117</v>
      </c>
      <c r="C20" t="s">
        <v>1345</v>
      </c>
      <c r="D20">
        <v>1</v>
      </c>
      <c r="E20" t="s">
        <v>24</v>
      </c>
      <c r="F20" t="s">
        <v>25</v>
      </c>
      <c r="G20" t="s">
        <v>44</v>
      </c>
      <c r="H20" t="s">
        <v>1346</v>
      </c>
      <c r="I20" t="s">
        <v>118</v>
      </c>
      <c r="J20" t="s">
        <v>119</v>
      </c>
      <c r="K20" t="s">
        <v>120</v>
      </c>
    </row>
    <row r="21" spans="1:11">
      <c r="A21">
        <v>10034</v>
      </c>
      <c r="B21" t="s">
        <v>121</v>
      </c>
      <c r="C21" t="s">
        <v>1347</v>
      </c>
      <c r="D21">
        <v>1</v>
      </c>
      <c r="E21" t="s">
        <v>24</v>
      </c>
      <c r="F21" t="s">
        <v>25</v>
      </c>
      <c r="G21" t="s">
        <v>1082</v>
      </c>
      <c r="H21" t="s">
        <v>783</v>
      </c>
      <c r="I21" t="s">
        <v>122</v>
      </c>
      <c r="J21" t="s">
        <v>123</v>
      </c>
      <c r="K21" t="s">
        <v>1348</v>
      </c>
    </row>
    <row r="22" spans="1:11">
      <c r="A22">
        <v>10035</v>
      </c>
      <c r="B22" t="s">
        <v>124</v>
      </c>
      <c r="C22" t="s">
        <v>1349</v>
      </c>
      <c r="D22">
        <v>1</v>
      </c>
      <c r="E22" t="s">
        <v>24</v>
      </c>
      <c r="F22" t="s">
        <v>25</v>
      </c>
      <c r="G22" t="s">
        <v>649</v>
      </c>
      <c r="H22" t="s">
        <v>1350</v>
      </c>
      <c r="I22" t="s">
        <v>125</v>
      </c>
      <c r="J22" t="s">
        <v>126</v>
      </c>
      <c r="K22" t="s">
        <v>127</v>
      </c>
    </row>
    <row r="23" spans="1:11">
      <c r="A23">
        <v>10036</v>
      </c>
      <c r="B23" t="s">
        <v>1351</v>
      </c>
      <c r="C23" t="s">
        <v>1352</v>
      </c>
      <c r="D23">
        <v>1</v>
      </c>
      <c r="E23" t="s">
        <v>24</v>
      </c>
      <c r="F23" t="s">
        <v>25</v>
      </c>
      <c r="G23" t="s">
        <v>509</v>
      </c>
      <c r="H23" t="s">
        <v>1353</v>
      </c>
      <c r="I23" t="s">
        <v>1354</v>
      </c>
      <c r="J23" t="s">
        <v>885</v>
      </c>
      <c r="K23" t="s">
        <v>1355</v>
      </c>
    </row>
    <row r="24" spans="1:11">
      <c r="A24">
        <v>10037</v>
      </c>
      <c r="B24" t="s">
        <v>128</v>
      </c>
      <c r="C24" t="s">
        <v>1356</v>
      </c>
      <c r="D24">
        <v>1</v>
      </c>
      <c r="E24" t="s">
        <v>24</v>
      </c>
      <c r="F24" t="s">
        <v>25</v>
      </c>
      <c r="G24" t="s">
        <v>1357</v>
      </c>
      <c r="H24" t="s">
        <v>1358</v>
      </c>
      <c r="I24" t="s">
        <v>131</v>
      </c>
      <c r="J24" t="s">
        <v>132</v>
      </c>
      <c r="K24" t="s">
        <v>133</v>
      </c>
    </row>
    <row r="25" spans="1:11">
      <c r="A25">
        <v>10040</v>
      </c>
      <c r="B25" t="s">
        <v>134</v>
      </c>
      <c r="C25" t="s">
        <v>1359</v>
      </c>
      <c r="D25">
        <v>1</v>
      </c>
      <c r="E25" t="s">
        <v>24</v>
      </c>
      <c r="F25" t="s">
        <v>25</v>
      </c>
      <c r="G25" t="s">
        <v>32</v>
      </c>
      <c r="H25" t="s">
        <v>135</v>
      </c>
      <c r="I25" t="s">
        <v>136</v>
      </c>
      <c r="J25" t="s">
        <v>137</v>
      </c>
      <c r="K25" t="s">
        <v>138</v>
      </c>
    </row>
    <row r="26" spans="1:11">
      <c r="A26">
        <v>10044</v>
      </c>
      <c r="B26" t="s">
        <v>139</v>
      </c>
      <c r="C26" t="s">
        <v>1360</v>
      </c>
      <c r="D26">
        <v>1</v>
      </c>
      <c r="E26" t="s">
        <v>24</v>
      </c>
      <c r="F26" t="s">
        <v>25</v>
      </c>
      <c r="G26" t="s">
        <v>140</v>
      </c>
      <c r="H26" t="s">
        <v>141</v>
      </c>
      <c r="I26" t="s">
        <v>142</v>
      </c>
      <c r="J26" t="s">
        <v>143</v>
      </c>
      <c r="K26" t="s">
        <v>144</v>
      </c>
    </row>
    <row r="27" spans="1:11">
      <c r="A27">
        <v>10047</v>
      </c>
      <c r="B27" t="s">
        <v>145</v>
      </c>
      <c r="C27" t="s">
        <v>1361</v>
      </c>
      <c r="D27">
        <v>1</v>
      </c>
      <c r="E27" t="s">
        <v>24</v>
      </c>
      <c r="F27" t="s">
        <v>25</v>
      </c>
      <c r="G27" t="s">
        <v>146</v>
      </c>
      <c r="H27" t="s">
        <v>147</v>
      </c>
      <c r="I27" t="s">
        <v>148</v>
      </c>
      <c r="J27" t="s">
        <v>149</v>
      </c>
      <c r="K27" t="s">
        <v>150</v>
      </c>
    </row>
    <row r="28" spans="1:11">
      <c r="A28">
        <v>10048</v>
      </c>
      <c r="B28" t="s">
        <v>151</v>
      </c>
      <c r="C28" t="s">
        <v>1362</v>
      </c>
      <c r="D28">
        <v>1</v>
      </c>
      <c r="E28" t="s">
        <v>24</v>
      </c>
      <c r="F28" t="s">
        <v>25</v>
      </c>
      <c r="G28" t="s">
        <v>152</v>
      </c>
      <c r="H28" t="s">
        <v>153</v>
      </c>
      <c r="I28" t="s">
        <v>154</v>
      </c>
      <c r="J28" t="s">
        <v>155</v>
      </c>
      <c r="K28" t="s">
        <v>156</v>
      </c>
    </row>
    <row r="29" spans="1:11">
      <c r="A29">
        <v>10051</v>
      </c>
      <c r="B29" t="s">
        <v>157</v>
      </c>
      <c r="C29" t="s">
        <v>1363</v>
      </c>
      <c r="D29">
        <v>1</v>
      </c>
      <c r="E29" t="s">
        <v>24</v>
      </c>
      <c r="F29" t="s">
        <v>25</v>
      </c>
      <c r="G29" t="s">
        <v>179</v>
      </c>
      <c r="H29" t="s">
        <v>1364</v>
      </c>
      <c r="I29" t="s">
        <v>158</v>
      </c>
      <c r="J29" t="s">
        <v>159</v>
      </c>
      <c r="K29" t="s">
        <v>160</v>
      </c>
    </row>
    <row r="30" spans="1:11">
      <c r="A30">
        <v>10052</v>
      </c>
      <c r="B30" t="s">
        <v>161</v>
      </c>
      <c r="C30" t="s">
        <v>1365</v>
      </c>
      <c r="D30">
        <v>1</v>
      </c>
      <c r="E30" t="s">
        <v>24</v>
      </c>
      <c r="F30" t="s">
        <v>25</v>
      </c>
      <c r="G30" t="s">
        <v>162</v>
      </c>
      <c r="H30" t="s">
        <v>163</v>
      </c>
      <c r="I30" t="s">
        <v>164</v>
      </c>
      <c r="J30" t="s">
        <v>165</v>
      </c>
      <c r="K30" t="s">
        <v>1366</v>
      </c>
    </row>
    <row r="31" spans="1:11">
      <c r="A31">
        <v>10056</v>
      </c>
      <c r="B31" t="s">
        <v>166</v>
      </c>
      <c r="C31" t="s">
        <v>1367</v>
      </c>
      <c r="D31">
        <v>1</v>
      </c>
      <c r="E31" t="s">
        <v>24</v>
      </c>
      <c r="F31" t="s">
        <v>25</v>
      </c>
      <c r="G31" t="s">
        <v>167</v>
      </c>
      <c r="H31" t="s">
        <v>168</v>
      </c>
      <c r="I31" t="s">
        <v>169</v>
      </c>
      <c r="J31" t="s">
        <v>170</v>
      </c>
      <c r="K31" t="s">
        <v>171</v>
      </c>
    </row>
    <row r="32" spans="1:11">
      <c r="A32">
        <v>10060</v>
      </c>
      <c r="B32" t="s">
        <v>172</v>
      </c>
      <c r="C32" t="s">
        <v>1368</v>
      </c>
      <c r="D32">
        <v>1</v>
      </c>
      <c r="E32" t="s">
        <v>24</v>
      </c>
      <c r="F32" t="s">
        <v>25</v>
      </c>
      <c r="G32" t="s">
        <v>173</v>
      </c>
      <c r="H32" t="s">
        <v>174</v>
      </c>
      <c r="I32" t="s">
        <v>175</v>
      </c>
      <c r="J32" t="s">
        <v>176</v>
      </c>
      <c r="K32" t="s">
        <v>177</v>
      </c>
    </row>
    <row r="33" spans="1:11">
      <c r="A33">
        <v>10067</v>
      </c>
      <c r="B33" t="s">
        <v>1369</v>
      </c>
      <c r="C33" t="s">
        <v>805</v>
      </c>
      <c r="D33">
        <v>1</v>
      </c>
      <c r="E33" t="s">
        <v>24</v>
      </c>
      <c r="F33" t="s">
        <v>25</v>
      </c>
      <c r="G33" t="s">
        <v>806</v>
      </c>
      <c r="H33" t="s">
        <v>807</v>
      </c>
      <c r="I33" t="s">
        <v>808</v>
      </c>
      <c r="J33" t="s">
        <v>793</v>
      </c>
      <c r="K33" t="s">
        <v>1370</v>
      </c>
    </row>
    <row r="34" spans="1:11">
      <c r="A34">
        <v>10070</v>
      </c>
      <c r="B34" t="s">
        <v>178</v>
      </c>
      <c r="C34" t="s">
        <v>901</v>
      </c>
      <c r="D34">
        <v>1</v>
      </c>
      <c r="E34" t="s">
        <v>24</v>
      </c>
      <c r="F34" t="s">
        <v>25</v>
      </c>
      <c r="G34" t="s">
        <v>179</v>
      </c>
      <c r="H34" t="s">
        <v>180</v>
      </c>
      <c r="I34" t="s">
        <v>181</v>
      </c>
      <c r="J34" t="s">
        <v>182</v>
      </c>
      <c r="K34" t="s">
        <v>183</v>
      </c>
    </row>
    <row r="35" spans="1:11">
      <c r="A35">
        <v>10071</v>
      </c>
      <c r="B35" t="s">
        <v>184</v>
      </c>
      <c r="C35" t="s">
        <v>1371</v>
      </c>
      <c r="D35">
        <v>1</v>
      </c>
      <c r="E35" t="s">
        <v>185</v>
      </c>
      <c r="F35" t="s">
        <v>25</v>
      </c>
      <c r="G35" t="s">
        <v>186</v>
      </c>
      <c r="H35" t="s">
        <v>187</v>
      </c>
      <c r="I35" t="s">
        <v>188</v>
      </c>
      <c r="J35" t="s">
        <v>189</v>
      </c>
      <c r="K35" t="s">
        <v>190</v>
      </c>
    </row>
    <row r="36" spans="1:11">
      <c r="A36">
        <v>10076</v>
      </c>
      <c r="B36" t="s">
        <v>192</v>
      </c>
      <c r="C36" t="s">
        <v>1372</v>
      </c>
      <c r="D36">
        <v>1</v>
      </c>
      <c r="E36" t="s">
        <v>24</v>
      </c>
      <c r="F36" t="s">
        <v>25</v>
      </c>
      <c r="G36" t="s">
        <v>193</v>
      </c>
      <c r="H36" t="s">
        <v>194</v>
      </c>
      <c r="I36" t="s">
        <v>195</v>
      </c>
      <c r="J36" t="s">
        <v>196</v>
      </c>
      <c r="K36" t="s">
        <v>197</v>
      </c>
    </row>
    <row r="37" spans="1:11">
      <c r="A37">
        <v>10078</v>
      </c>
      <c r="B37" t="s">
        <v>198</v>
      </c>
      <c r="C37" t="s">
        <v>1373</v>
      </c>
      <c r="D37">
        <v>1</v>
      </c>
      <c r="E37" t="s">
        <v>24</v>
      </c>
      <c r="F37" t="s">
        <v>25</v>
      </c>
      <c r="G37" t="s">
        <v>199</v>
      </c>
      <c r="H37" t="s">
        <v>200</v>
      </c>
      <c r="I37" t="s">
        <v>201</v>
      </c>
      <c r="J37" t="s">
        <v>202</v>
      </c>
      <c r="K37" t="s">
        <v>203</v>
      </c>
    </row>
    <row r="38" spans="1:11">
      <c r="A38">
        <v>10082</v>
      </c>
      <c r="B38" t="s">
        <v>204</v>
      </c>
      <c r="C38" t="s">
        <v>1222</v>
      </c>
      <c r="D38">
        <v>1</v>
      </c>
      <c r="E38" t="s">
        <v>24</v>
      </c>
      <c r="F38" t="s">
        <v>25</v>
      </c>
      <c r="G38" t="s">
        <v>205</v>
      </c>
      <c r="H38" t="s">
        <v>206</v>
      </c>
      <c r="I38" t="s">
        <v>207</v>
      </c>
      <c r="J38" t="s">
        <v>208</v>
      </c>
      <c r="K38" t="s">
        <v>209</v>
      </c>
    </row>
    <row r="39" spans="1:11">
      <c r="A39">
        <v>10083</v>
      </c>
      <c r="B39" t="s">
        <v>210</v>
      </c>
      <c r="C39" t="s">
        <v>1374</v>
      </c>
      <c r="D39">
        <v>1</v>
      </c>
      <c r="E39" t="s">
        <v>24</v>
      </c>
      <c r="F39" t="s">
        <v>25</v>
      </c>
      <c r="G39" t="s">
        <v>1375</v>
      </c>
      <c r="H39" t="s">
        <v>1376</v>
      </c>
      <c r="I39" t="s">
        <v>211</v>
      </c>
      <c r="J39" t="s">
        <v>212</v>
      </c>
      <c r="K39" t="s">
        <v>213</v>
      </c>
    </row>
    <row r="40" spans="1:11">
      <c r="A40">
        <v>10084</v>
      </c>
      <c r="B40" t="s">
        <v>214</v>
      </c>
      <c r="C40" t="s">
        <v>1377</v>
      </c>
      <c r="D40">
        <v>1</v>
      </c>
      <c r="E40" t="s">
        <v>24</v>
      </c>
      <c r="F40" t="s">
        <v>25</v>
      </c>
      <c r="G40" t="s">
        <v>215</v>
      </c>
      <c r="H40" t="s">
        <v>216</v>
      </c>
      <c r="I40" t="s">
        <v>217</v>
      </c>
      <c r="J40" t="s">
        <v>218</v>
      </c>
      <c r="K40" t="s">
        <v>219</v>
      </c>
    </row>
    <row r="41" spans="1:11">
      <c r="A41">
        <v>10087</v>
      </c>
      <c r="B41" t="s">
        <v>224</v>
      </c>
      <c r="C41" t="s">
        <v>757</v>
      </c>
      <c r="D41">
        <v>1</v>
      </c>
      <c r="E41" t="s">
        <v>24</v>
      </c>
      <c r="F41" t="s">
        <v>25</v>
      </c>
      <c r="G41" t="s">
        <v>225</v>
      </c>
      <c r="H41" t="s">
        <v>226</v>
      </c>
      <c r="I41" t="s">
        <v>227</v>
      </c>
      <c r="J41" t="s">
        <v>228</v>
      </c>
      <c r="K41" t="s">
        <v>229</v>
      </c>
    </row>
    <row r="42" spans="1:11">
      <c r="A42">
        <v>10088</v>
      </c>
      <c r="B42" t="s">
        <v>1378</v>
      </c>
      <c r="C42" t="s">
        <v>1379</v>
      </c>
      <c r="D42">
        <v>1</v>
      </c>
      <c r="E42" t="s">
        <v>24</v>
      </c>
      <c r="F42" t="s">
        <v>25</v>
      </c>
      <c r="G42" t="s">
        <v>1380</v>
      </c>
      <c r="H42" t="s">
        <v>1381</v>
      </c>
      <c r="I42" t="s">
        <v>1382</v>
      </c>
      <c r="J42" t="s">
        <v>793</v>
      </c>
      <c r="K42" t="s">
        <v>1383</v>
      </c>
    </row>
    <row r="43" spans="1:11">
      <c r="A43">
        <v>10089</v>
      </c>
      <c r="B43" t="s">
        <v>230</v>
      </c>
      <c r="C43" t="s">
        <v>969</v>
      </c>
      <c r="D43">
        <v>1</v>
      </c>
      <c r="E43" t="s">
        <v>24</v>
      </c>
      <c r="F43" t="s">
        <v>25</v>
      </c>
      <c r="G43" t="s">
        <v>231</v>
      </c>
      <c r="H43" t="s">
        <v>206</v>
      </c>
      <c r="I43" t="s">
        <v>232</v>
      </c>
      <c r="J43" t="s">
        <v>233</v>
      </c>
      <c r="K43" t="s">
        <v>234</v>
      </c>
    </row>
    <row r="44" spans="1:11">
      <c r="A44">
        <v>10093</v>
      </c>
      <c r="B44" t="s">
        <v>235</v>
      </c>
      <c r="C44" t="s">
        <v>236</v>
      </c>
      <c r="D44">
        <v>1</v>
      </c>
      <c r="E44" t="s">
        <v>24</v>
      </c>
      <c r="F44" t="s">
        <v>25</v>
      </c>
      <c r="G44" t="s">
        <v>237</v>
      </c>
      <c r="H44" t="s">
        <v>238</v>
      </c>
      <c r="I44" t="s">
        <v>239</v>
      </c>
      <c r="J44" t="s">
        <v>240</v>
      </c>
      <c r="K44" t="s">
        <v>241</v>
      </c>
    </row>
    <row r="45" spans="1:11">
      <c r="A45">
        <v>10096</v>
      </c>
      <c r="B45" t="s">
        <v>1384</v>
      </c>
      <c r="C45" t="s">
        <v>1385</v>
      </c>
      <c r="D45">
        <v>1</v>
      </c>
      <c r="E45" t="s">
        <v>24</v>
      </c>
      <c r="F45" t="s">
        <v>25</v>
      </c>
      <c r="G45" t="s">
        <v>1386</v>
      </c>
      <c r="H45" t="s">
        <v>1387</v>
      </c>
      <c r="I45" t="s">
        <v>1388</v>
      </c>
      <c r="J45" t="s">
        <v>1389</v>
      </c>
      <c r="K45" t="s">
        <v>1390</v>
      </c>
    </row>
    <row r="46" spans="1:11">
      <c r="A46">
        <v>10504</v>
      </c>
      <c r="B46" t="s">
        <v>242</v>
      </c>
      <c r="C46" t="s">
        <v>243</v>
      </c>
      <c r="D46">
        <v>2</v>
      </c>
      <c r="E46" t="s">
        <v>244</v>
      </c>
      <c r="F46" t="s">
        <v>25</v>
      </c>
      <c r="G46" t="s">
        <v>245</v>
      </c>
      <c r="H46" t="s">
        <v>246</v>
      </c>
      <c r="I46" t="s">
        <v>247</v>
      </c>
      <c r="J46" t="s">
        <v>248</v>
      </c>
      <c r="K46" t="s">
        <v>249</v>
      </c>
    </row>
    <row r="47" spans="1:11">
      <c r="A47">
        <v>10506</v>
      </c>
      <c r="B47" t="s">
        <v>250</v>
      </c>
      <c r="C47" t="s">
        <v>251</v>
      </c>
      <c r="D47">
        <v>2</v>
      </c>
      <c r="E47" t="s">
        <v>244</v>
      </c>
      <c r="F47" t="s">
        <v>25</v>
      </c>
      <c r="G47" t="s">
        <v>252</v>
      </c>
      <c r="H47" t="s">
        <v>253</v>
      </c>
      <c r="I47" t="s">
        <v>254</v>
      </c>
      <c r="J47" t="s">
        <v>255</v>
      </c>
      <c r="K47" t="s">
        <v>256</v>
      </c>
    </row>
    <row r="48" spans="1:11">
      <c r="A48">
        <v>10507</v>
      </c>
      <c r="B48" t="s">
        <v>257</v>
      </c>
      <c r="C48" t="s">
        <v>258</v>
      </c>
      <c r="D48">
        <v>2</v>
      </c>
      <c r="E48" t="s">
        <v>244</v>
      </c>
      <c r="F48" t="s">
        <v>25</v>
      </c>
      <c r="G48" t="s">
        <v>259</v>
      </c>
      <c r="H48" t="s">
        <v>27</v>
      </c>
      <c r="I48" t="s">
        <v>260</v>
      </c>
      <c r="J48" t="s">
        <v>261</v>
      </c>
      <c r="K48" t="s">
        <v>262</v>
      </c>
    </row>
    <row r="49" spans="1:11">
      <c r="A49">
        <v>10508</v>
      </c>
      <c r="B49" t="s">
        <v>263</v>
      </c>
      <c r="C49" t="s">
        <v>264</v>
      </c>
      <c r="D49">
        <v>2</v>
      </c>
      <c r="E49" t="s">
        <v>244</v>
      </c>
      <c r="F49" t="s">
        <v>25</v>
      </c>
      <c r="G49" t="s">
        <v>265</v>
      </c>
      <c r="H49" t="s">
        <v>266</v>
      </c>
      <c r="I49" t="s">
        <v>267</v>
      </c>
      <c r="J49" t="s">
        <v>41</v>
      </c>
      <c r="K49" t="s">
        <v>268</v>
      </c>
    </row>
    <row r="50" spans="1:11">
      <c r="A50">
        <v>10514</v>
      </c>
      <c r="B50" t="s">
        <v>269</v>
      </c>
      <c r="C50" t="s">
        <v>270</v>
      </c>
      <c r="D50">
        <v>2</v>
      </c>
      <c r="E50" t="s">
        <v>244</v>
      </c>
      <c r="F50" t="s">
        <v>25</v>
      </c>
      <c r="G50" t="s">
        <v>271</v>
      </c>
      <c r="H50" t="s">
        <v>272</v>
      </c>
      <c r="I50" t="s">
        <v>273</v>
      </c>
      <c r="J50" t="s">
        <v>105</v>
      </c>
      <c r="K50" t="s">
        <v>274</v>
      </c>
    </row>
    <row r="51" spans="1:11">
      <c r="A51">
        <v>10516</v>
      </c>
      <c r="B51" t="s">
        <v>275</v>
      </c>
      <c r="C51" t="s">
        <v>276</v>
      </c>
      <c r="D51">
        <v>2</v>
      </c>
      <c r="E51" t="s">
        <v>244</v>
      </c>
      <c r="F51" t="s">
        <v>25</v>
      </c>
      <c r="G51" t="s">
        <v>277</v>
      </c>
      <c r="H51" t="s">
        <v>278</v>
      </c>
      <c r="I51" t="s">
        <v>279</v>
      </c>
      <c r="J51" t="s">
        <v>280</v>
      </c>
      <c r="K51" t="s">
        <v>281</v>
      </c>
    </row>
    <row r="52" spans="1:11">
      <c r="A52">
        <v>10518</v>
      </c>
      <c r="B52" t="s">
        <v>282</v>
      </c>
      <c r="C52" t="s">
        <v>283</v>
      </c>
      <c r="D52">
        <v>2</v>
      </c>
      <c r="E52" t="s">
        <v>244</v>
      </c>
      <c r="F52" t="s">
        <v>25</v>
      </c>
      <c r="G52" t="s">
        <v>1391</v>
      </c>
      <c r="H52" t="s">
        <v>1392</v>
      </c>
      <c r="I52" t="s">
        <v>284</v>
      </c>
      <c r="J52" t="s">
        <v>285</v>
      </c>
      <c r="K52" t="s">
        <v>286</v>
      </c>
    </row>
    <row r="53" spans="1:11">
      <c r="A53">
        <v>10521</v>
      </c>
      <c r="B53" t="s">
        <v>287</v>
      </c>
      <c r="C53" t="s">
        <v>288</v>
      </c>
      <c r="D53">
        <v>2</v>
      </c>
      <c r="E53" t="s">
        <v>244</v>
      </c>
      <c r="F53" t="s">
        <v>25</v>
      </c>
      <c r="G53" t="s">
        <v>289</v>
      </c>
      <c r="H53" t="s">
        <v>290</v>
      </c>
      <c r="I53" t="s">
        <v>291</v>
      </c>
      <c r="J53" t="s">
        <v>292</v>
      </c>
      <c r="K53" t="s">
        <v>293</v>
      </c>
    </row>
    <row r="54" spans="1:11">
      <c r="A54">
        <v>10522</v>
      </c>
      <c r="B54" t="s">
        <v>294</v>
      </c>
      <c r="C54" t="s">
        <v>295</v>
      </c>
      <c r="D54">
        <v>2</v>
      </c>
      <c r="E54" t="s">
        <v>244</v>
      </c>
      <c r="F54" t="s">
        <v>25</v>
      </c>
      <c r="G54" t="s">
        <v>277</v>
      </c>
      <c r="H54" t="s">
        <v>278</v>
      </c>
      <c r="I54" t="s">
        <v>296</v>
      </c>
      <c r="J54" t="s">
        <v>297</v>
      </c>
      <c r="K54" t="s">
        <v>298</v>
      </c>
    </row>
    <row r="55" spans="1:11">
      <c r="A55">
        <v>10524</v>
      </c>
      <c r="B55" t="s">
        <v>299</v>
      </c>
      <c r="C55" t="s">
        <v>300</v>
      </c>
      <c r="D55">
        <v>2</v>
      </c>
      <c r="E55" t="s">
        <v>244</v>
      </c>
      <c r="F55" t="s">
        <v>25</v>
      </c>
      <c r="G55" t="s">
        <v>167</v>
      </c>
      <c r="H55" t="s">
        <v>301</v>
      </c>
      <c r="I55" t="s">
        <v>302</v>
      </c>
      <c r="J55" t="s">
        <v>303</v>
      </c>
      <c r="K55" t="s">
        <v>304</v>
      </c>
    </row>
    <row r="56" spans="1:11">
      <c r="A56">
        <v>10525</v>
      </c>
      <c r="B56" t="s">
        <v>305</v>
      </c>
      <c r="C56" t="s">
        <v>306</v>
      </c>
      <c r="D56">
        <v>2</v>
      </c>
      <c r="E56" t="s">
        <v>244</v>
      </c>
      <c r="F56" t="s">
        <v>25</v>
      </c>
      <c r="G56" t="s">
        <v>307</v>
      </c>
      <c r="H56" t="s">
        <v>308</v>
      </c>
      <c r="I56" t="s">
        <v>309</v>
      </c>
      <c r="J56" t="s">
        <v>310</v>
      </c>
      <c r="K56" t="s">
        <v>311</v>
      </c>
    </row>
    <row r="57" spans="1:11">
      <c r="A57">
        <v>10526</v>
      </c>
      <c r="B57" t="s">
        <v>312</v>
      </c>
      <c r="C57" t="s">
        <v>313</v>
      </c>
      <c r="D57">
        <v>2</v>
      </c>
      <c r="E57" t="s">
        <v>244</v>
      </c>
      <c r="F57" t="s">
        <v>25</v>
      </c>
      <c r="G57" t="s">
        <v>289</v>
      </c>
      <c r="H57" t="s">
        <v>290</v>
      </c>
      <c r="I57" t="s">
        <v>314</v>
      </c>
      <c r="J57" t="s">
        <v>315</v>
      </c>
      <c r="K57" t="s">
        <v>316</v>
      </c>
    </row>
    <row r="58" spans="1:11">
      <c r="A58">
        <v>10529</v>
      </c>
      <c r="B58" t="s">
        <v>317</v>
      </c>
      <c r="C58" t="s">
        <v>318</v>
      </c>
      <c r="D58">
        <v>2</v>
      </c>
      <c r="E58" t="s">
        <v>319</v>
      </c>
      <c r="F58" t="s">
        <v>25</v>
      </c>
      <c r="G58" t="s">
        <v>193</v>
      </c>
      <c r="H58" t="s">
        <v>320</v>
      </c>
      <c r="I58" t="s">
        <v>321</v>
      </c>
      <c r="J58" t="s">
        <v>322</v>
      </c>
      <c r="K58" t="s">
        <v>323</v>
      </c>
    </row>
    <row r="59" spans="1:11">
      <c r="A59">
        <v>10530</v>
      </c>
      <c r="B59" t="s">
        <v>324</v>
      </c>
      <c r="C59" t="s">
        <v>325</v>
      </c>
      <c r="D59">
        <v>2</v>
      </c>
      <c r="E59" t="s">
        <v>244</v>
      </c>
      <c r="F59" t="s">
        <v>25</v>
      </c>
      <c r="G59" t="s">
        <v>326</v>
      </c>
      <c r="H59" t="s">
        <v>327</v>
      </c>
      <c r="I59" t="s">
        <v>328</v>
      </c>
      <c r="J59" t="s">
        <v>329</v>
      </c>
      <c r="K59" t="s">
        <v>330</v>
      </c>
    </row>
    <row r="60" spans="1:11">
      <c r="A60">
        <v>10531</v>
      </c>
      <c r="B60" t="s">
        <v>331</v>
      </c>
      <c r="C60" t="s">
        <v>332</v>
      </c>
      <c r="D60">
        <v>2</v>
      </c>
      <c r="E60" t="s">
        <v>244</v>
      </c>
      <c r="F60" t="s">
        <v>25</v>
      </c>
      <c r="G60" t="s">
        <v>289</v>
      </c>
      <c r="H60" t="s">
        <v>290</v>
      </c>
      <c r="I60" t="s">
        <v>1393</v>
      </c>
      <c r="J60" t="s">
        <v>1394</v>
      </c>
      <c r="K60" t="s">
        <v>1395</v>
      </c>
    </row>
    <row r="61" spans="1:11">
      <c r="A61">
        <v>10534</v>
      </c>
      <c r="B61" t="s">
        <v>333</v>
      </c>
      <c r="C61" t="s">
        <v>334</v>
      </c>
      <c r="D61">
        <v>2</v>
      </c>
      <c r="E61" t="s">
        <v>244</v>
      </c>
      <c r="F61" t="s">
        <v>25</v>
      </c>
      <c r="G61" t="s">
        <v>289</v>
      </c>
      <c r="H61" t="s">
        <v>290</v>
      </c>
      <c r="I61" t="s">
        <v>335</v>
      </c>
      <c r="J61" t="s">
        <v>336</v>
      </c>
      <c r="K61" t="s">
        <v>337</v>
      </c>
    </row>
    <row r="62" spans="1:11">
      <c r="A62">
        <v>10538</v>
      </c>
      <c r="B62" t="s">
        <v>338</v>
      </c>
      <c r="C62" t="s">
        <v>339</v>
      </c>
      <c r="D62">
        <v>2</v>
      </c>
      <c r="E62" t="s">
        <v>244</v>
      </c>
      <c r="F62" t="s">
        <v>25</v>
      </c>
      <c r="G62" t="s">
        <v>340</v>
      </c>
      <c r="H62" t="s">
        <v>341</v>
      </c>
      <c r="I62" t="s">
        <v>342</v>
      </c>
      <c r="J62" t="s">
        <v>343</v>
      </c>
      <c r="K62" t="s">
        <v>344</v>
      </c>
    </row>
    <row r="63" spans="1:11">
      <c r="A63">
        <v>10546</v>
      </c>
      <c r="B63" t="s">
        <v>345</v>
      </c>
      <c r="C63" t="s">
        <v>346</v>
      </c>
      <c r="D63">
        <v>2</v>
      </c>
      <c r="E63" t="s">
        <v>319</v>
      </c>
      <c r="F63" t="s">
        <v>25</v>
      </c>
      <c r="G63" t="s">
        <v>347</v>
      </c>
      <c r="H63" t="s">
        <v>348</v>
      </c>
      <c r="I63" t="s">
        <v>349</v>
      </c>
      <c r="J63" t="s">
        <v>350</v>
      </c>
      <c r="K63" t="s">
        <v>1396</v>
      </c>
    </row>
    <row r="64" spans="1:11">
      <c r="A64">
        <v>10550</v>
      </c>
      <c r="B64" t="s">
        <v>351</v>
      </c>
      <c r="C64" t="s">
        <v>352</v>
      </c>
      <c r="D64">
        <v>2</v>
      </c>
      <c r="E64" t="s">
        <v>244</v>
      </c>
      <c r="F64" t="s">
        <v>25</v>
      </c>
      <c r="G64" t="s">
        <v>1397</v>
      </c>
      <c r="H64" t="s">
        <v>1398</v>
      </c>
      <c r="I64" t="s">
        <v>353</v>
      </c>
      <c r="J64" t="s">
        <v>354</v>
      </c>
      <c r="K64" t="s">
        <v>355</v>
      </c>
    </row>
    <row r="65" spans="1:11">
      <c r="A65">
        <v>10553</v>
      </c>
      <c r="B65" t="s">
        <v>356</v>
      </c>
      <c r="C65" t="s">
        <v>357</v>
      </c>
      <c r="D65">
        <v>2</v>
      </c>
      <c r="E65" t="s">
        <v>244</v>
      </c>
      <c r="F65" t="s">
        <v>25</v>
      </c>
      <c r="G65" t="s">
        <v>358</v>
      </c>
      <c r="H65" t="s">
        <v>359</v>
      </c>
      <c r="I65" t="s">
        <v>360</v>
      </c>
      <c r="J65" t="s">
        <v>361</v>
      </c>
      <c r="K65" t="s">
        <v>362</v>
      </c>
    </row>
    <row r="66" spans="1:11">
      <c r="A66">
        <v>10556</v>
      </c>
      <c r="B66" t="s">
        <v>363</v>
      </c>
      <c r="C66" t="s">
        <v>364</v>
      </c>
      <c r="D66">
        <v>2</v>
      </c>
      <c r="E66" t="s">
        <v>244</v>
      </c>
      <c r="F66" t="s">
        <v>25</v>
      </c>
      <c r="G66" t="s">
        <v>289</v>
      </c>
      <c r="H66" t="s">
        <v>290</v>
      </c>
      <c r="I66" t="s">
        <v>365</v>
      </c>
      <c r="J66" t="s">
        <v>366</v>
      </c>
      <c r="K66" t="s">
        <v>367</v>
      </c>
    </row>
    <row r="67" spans="1:11">
      <c r="A67">
        <v>10560</v>
      </c>
      <c r="B67" t="s">
        <v>368</v>
      </c>
      <c r="C67" t="s">
        <v>369</v>
      </c>
      <c r="D67">
        <v>2</v>
      </c>
      <c r="E67" t="s">
        <v>319</v>
      </c>
      <c r="F67" t="s">
        <v>25</v>
      </c>
      <c r="G67" t="s">
        <v>370</v>
      </c>
      <c r="H67" t="s">
        <v>371</v>
      </c>
      <c r="I67" t="s">
        <v>372</v>
      </c>
      <c r="J67" t="s">
        <v>373</v>
      </c>
      <c r="K67" t="s">
        <v>374</v>
      </c>
    </row>
    <row r="68" spans="1:11">
      <c r="A68">
        <v>10561</v>
      </c>
      <c r="B68" t="s">
        <v>375</v>
      </c>
      <c r="C68" t="s">
        <v>376</v>
      </c>
      <c r="D68">
        <v>2</v>
      </c>
      <c r="E68" t="s">
        <v>244</v>
      </c>
      <c r="F68" t="s">
        <v>25</v>
      </c>
      <c r="G68" t="s">
        <v>1399</v>
      </c>
      <c r="H68" t="s">
        <v>1400</v>
      </c>
      <c r="I68" t="s">
        <v>377</v>
      </c>
      <c r="J68" t="s">
        <v>378</v>
      </c>
      <c r="K68" t="s">
        <v>1401</v>
      </c>
    </row>
    <row r="69" spans="1:11">
      <c r="A69">
        <v>10563</v>
      </c>
      <c r="B69" t="s">
        <v>380</v>
      </c>
      <c r="C69" t="s">
        <v>381</v>
      </c>
      <c r="D69">
        <v>2</v>
      </c>
      <c r="E69" t="s">
        <v>244</v>
      </c>
      <c r="F69" t="s">
        <v>25</v>
      </c>
      <c r="G69" t="s">
        <v>340</v>
      </c>
      <c r="H69" t="s">
        <v>341</v>
      </c>
      <c r="I69" t="s">
        <v>382</v>
      </c>
      <c r="J69" t="s">
        <v>383</v>
      </c>
      <c r="K69" t="s">
        <v>384</v>
      </c>
    </row>
    <row r="70" spans="1:11">
      <c r="A70">
        <v>10564</v>
      </c>
      <c r="B70" t="s">
        <v>385</v>
      </c>
      <c r="C70" t="s">
        <v>386</v>
      </c>
      <c r="D70">
        <v>2</v>
      </c>
      <c r="E70" t="s">
        <v>244</v>
      </c>
      <c r="F70" t="s">
        <v>25</v>
      </c>
      <c r="G70" t="s">
        <v>340</v>
      </c>
      <c r="H70" t="s">
        <v>341</v>
      </c>
      <c r="I70" t="s">
        <v>387</v>
      </c>
      <c r="J70" t="s">
        <v>56</v>
      </c>
      <c r="K70" t="s">
        <v>388</v>
      </c>
    </row>
    <row r="71" spans="1:11">
      <c r="A71">
        <v>10566</v>
      </c>
      <c r="B71" t="s">
        <v>389</v>
      </c>
      <c r="C71" t="s">
        <v>390</v>
      </c>
      <c r="D71">
        <v>2</v>
      </c>
      <c r="E71" t="s">
        <v>244</v>
      </c>
      <c r="F71" t="s">
        <v>25</v>
      </c>
      <c r="G71" t="s">
        <v>245</v>
      </c>
      <c r="H71" t="s">
        <v>246</v>
      </c>
      <c r="I71" t="s">
        <v>391</v>
      </c>
      <c r="J71" t="s">
        <v>392</v>
      </c>
      <c r="K71" t="s">
        <v>393</v>
      </c>
    </row>
    <row r="72" spans="1:11">
      <c r="A72">
        <v>10567</v>
      </c>
      <c r="B72" t="s">
        <v>394</v>
      </c>
      <c r="C72" t="s">
        <v>395</v>
      </c>
      <c r="D72">
        <v>2</v>
      </c>
      <c r="E72" t="s">
        <v>244</v>
      </c>
      <c r="F72" t="s">
        <v>25</v>
      </c>
      <c r="G72" t="s">
        <v>245</v>
      </c>
      <c r="H72" t="s">
        <v>246</v>
      </c>
      <c r="I72" t="s">
        <v>396</v>
      </c>
      <c r="J72" t="s">
        <v>397</v>
      </c>
      <c r="K72" t="s">
        <v>398</v>
      </c>
    </row>
    <row r="73" spans="1:11">
      <c r="A73">
        <v>10568</v>
      </c>
      <c r="B73" t="s">
        <v>399</v>
      </c>
      <c r="C73" t="s">
        <v>400</v>
      </c>
      <c r="D73">
        <v>2</v>
      </c>
      <c r="E73" t="s">
        <v>244</v>
      </c>
      <c r="F73" t="s">
        <v>25</v>
      </c>
      <c r="G73" t="s">
        <v>401</v>
      </c>
      <c r="H73" t="s">
        <v>402</v>
      </c>
      <c r="I73" t="s">
        <v>403</v>
      </c>
      <c r="J73" t="s">
        <v>404</v>
      </c>
      <c r="K73" t="s">
        <v>405</v>
      </c>
    </row>
    <row r="74" spans="1:11">
      <c r="A74">
        <v>10569</v>
      </c>
      <c r="B74" t="s">
        <v>406</v>
      </c>
      <c r="C74" t="s">
        <v>407</v>
      </c>
      <c r="D74">
        <v>2</v>
      </c>
      <c r="E74" t="s">
        <v>244</v>
      </c>
      <c r="F74" t="s">
        <v>25</v>
      </c>
      <c r="G74" t="s">
        <v>408</v>
      </c>
      <c r="H74" t="s">
        <v>409</v>
      </c>
      <c r="I74" t="s">
        <v>410</v>
      </c>
      <c r="J74" t="s">
        <v>411</v>
      </c>
      <c r="K74" t="s">
        <v>412</v>
      </c>
    </row>
    <row r="75" spans="1:11">
      <c r="A75">
        <v>10570</v>
      </c>
      <c r="B75" t="s">
        <v>413</v>
      </c>
      <c r="C75" t="s">
        <v>414</v>
      </c>
      <c r="D75">
        <v>2</v>
      </c>
      <c r="E75" t="s">
        <v>244</v>
      </c>
      <c r="F75" t="s">
        <v>25</v>
      </c>
      <c r="G75" t="s">
        <v>415</v>
      </c>
      <c r="H75" t="s">
        <v>416</v>
      </c>
      <c r="I75" t="s">
        <v>417</v>
      </c>
      <c r="J75" t="s">
        <v>418</v>
      </c>
      <c r="K75" t="s">
        <v>419</v>
      </c>
    </row>
    <row r="76" spans="1:11">
      <c r="A76">
        <v>10571</v>
      </c>
      <c r="B76" t="s">
        <v>420</v>
      </c>
      <c r="C76" t="s">
        <v>421</v>
      </c>
      <c r="D76">
        <v>2</v>
      </c>
      <c r="E76" t="s">
        <v>244</v>
      </c>
      <c r="F76" t="s">
        <v>25</v>
      </c>
      <c r="G76" t="s">
        <v>408</v>
      </c>
      <c r="H76" t="s">
        <v>409</v>
      </c>
      <c r="I76" t="s">
        <v>422</v>
      </c>
      <c r="J76" t="s">
        <v>423</v>
      </c>
      <c r="K76" t="s">
        <v>424</v>
      </c>
    </row>
    <row r="77" spans="1:11">
      <c r="A77">
        <v>10573</v>
      </c>
      <c r="B77" t="s">
        <v>425</v>
      </c>
      <c r="C77" t="s">
        <v>426</v>
      </c>
      <c r="D77">
        <v>2</v>
      </c>
      <c r="E77" t="s">
        <v>244</v>
      </c>
      <c r="F77" t="s">
        <v>25</v>
      </c>
      <c r="G77" t="s">
        <v>340</v>
      </c>
      <c r="H77" t="s">
        <v>341</v>
      </c>
      <c r="I77" t="s">
        <v>427</v>
      </c>
      <c r="J77" t="s">
        <v>428</v>
      </c>
      <c r="K77" t="s">
        <v>429</v>
      </c>
    </row>
    <row r="78" spans="1:11">
      <c r="A78">
        <v>10575</v>
      </c>
      <c r="B78" t="s">
        <v>430</v>
      </c>
      <c r="C78" t="s">
        <v>431</v>
      </c>
      <c r="D78">
        <v>2</v>
      </c>
      <c r="E78" t="s">
        <v>244</v>
      </c>
      <c r="F78" t="s">
        <v>25</v>
      </c>
      <c r="G78" t="s">
        <v>102</v>
      </c>
      <c r="H78" t="s">
        <v>432</v>
      </c>
      <c r="I78" t="s">
        <v>433</v>
      </c>
      <c r="J78" t="s">
        <v>434</v>
      </c>
      <c r="K78" t="s">
        <v>435</v>
      </c>
    </row>
    <row r="79" spans="1:11">
      <c r="A79">
        <v>10576</v>
      </c>
      <c r="B79" t="s">
        <v>436</v>
      </c>
      <c r="C79" t="s">
        <v>437</v>
      </c>
      <c r="D79">
        <v>2</v>
      </c>
      <c r="E79" t="s">
        <v>244</v>
      </c>
      <c r="F79" t="s">
        <v>25</v>
      </c>
      <c r="G79" t="s">
        <v>438</v>
      </c>
      <c r="H79" t="s">
        <v>439</v>
      </c>
      <c r="I79" t="s">
        <v>440</v>
      </c>
      <c r="J79" t="s">
        <v>441</v>
      </c>
      <c r="K79" t="s">
        <v>442</v>
      </c>
    </row>
    <row r="80" spans="1:11">
      <c r="A80">
        <v>10577</v>
      </c>
      <c r="B80" t="s">
        <v>443</v>
      </c>
      <c r="C80" t="s">
        <v>444</v>
      </c>
      <c r="D80">
        <v>2</v>
      </c>
      <c r="E80" t="s">
        <v>319</v>
      </c>
      <c r="F80" t="s">
        <v>25</v>
      </c>
      <c r="G80" t="s">
        <v>347</v>
      </c>
      <c r="H80" t="s">
        <v>445</v>
      </c>
      <c r="I80" t="s">
        <v>446</v>
      </c>
      <c r="J80" t="s">
        <v>447</v>
      </c>
      <c r="K80" t="s">
        <v>448</v>
      </c>
    </row>
    <row r="81" spans="1:11">
      <c r="A81">
        <v>10701</v>
      </c>
      <c r="B81" t="s">
        <v>1402</v>
      </c>
      <c r="C81" t="s">
        <v>1402</v>
      </c>
      <c r="D81">
        <v>1</v>
      </c>
      <c r="E81" t="s">
        <v>451</v>
      </c>
      <c r="F81" t="s">
        <v>25</v>
      </c>
      <c r="G81" t="s">
        <v>1403</v>
      </c>
      <c r="H81" t="s">
        <v>1404</v>
      </c>
      <c r="I81" t="s">
        <v>1405</v>
      </c>
      <c r="J81" t="s">
        <v>1406</v>
      </c>
      <c r="K81" t="s">
        <v>1407</v>
      </c>
    </row>
    <row r="82" spans="1:11">
      <c r="A82">
        <v>10752</v>
      </c>
      <c r="B82" t="s">
        <v>449</v>
      </c>
      <c r="C82" t="s">
        <v>450</v>
      </c>
      <c r="D82">
        <v>1</v>
      </c>
      <c r="E82" t="s">
        <v>451</v>
      </c>
      <c r="F82" t="s">
        <v>25</v>
      </c>
      <c r="G82" t="s">
        <v>452</v>
      </c>
      <c r="H82" t="s">
        <v>453</v>
      </c>
      <c r="I82" t="s">
        <v>454</v>
      </c>
      <c r="J82" t="s">
        <v>455</v>
      </c>
      <c r="K82" t="s">
        <v>456</v>
      </c>
    </row>
    <row r="83" spans="1:11">
      <c r="A83">
        <v>10754</v>
      </c>
      <c r="B83" t="s">
        <v>1408</v>
      </c>
      <c r="C83" t="s">
        <v>1408</v>
      </c>
      <c r="D83">
        <v>2</v>
      </c>
      <c r="E83" t="s">
        <v>319</v>
      </c>
      <c r="F83" t="s">
        <v>25</v>
      </c>
      <c r="G83" t="s">
        <v>1409</v>
      </c>
      <c r="H83" t="s">
        <v>1410</v>
      </c>
      <c r="I83" t="s">
        <v>1411</v>
      </c>
      <c r="J83" t="s">
        <v>1412</v>
      </c>
      <c r="K83" t="s">
        <v>1413</v>
      </c>
    </row>
    <row r="84" spans="1:11">
      <c r="A84">
        <v>10755</v>
      </c>
      <c r="B84" t="s">
        <v>1414</v>
      </c>
      <c r="C84" t="s">
        <v>1415</v>
      </c>
      <c r="D84">
        <v>1</v>
      </c>
      <c r="E84" t="s">
        <v>451</v>
      </c>
      <c r="F84" t="s">
        <v>25</v>
      </c>
      <c r="G84" t="s">
        <v>452</v>
      </c>
      <c r="H84" t="s">
        <v>453</v>
      </c>
      <c r="I84" t="s">
        <v>1416</v>
      </c>
      <c r="J84" t="s">
        <v>455</v>
      </c>
      <c r="K84" t="s">
        <v>1417</v>
      </c>
    </row>
    <row r="85" spans="1:11">
      <c r="A85">
        <v>10805</v>
      </c>
      <c r="B85" t="s">
        <v>457</v>
      </c>
      <c r="C85" t="s">
        <v>458</v>
      </c>
      <c r="D85">
        <v>2</v>
      </c>
      <c r="E85" t="s">
        <v>319</v>
      </c>
      <c r="F85" t="s">
        <v>25</v>
      </c>
      <c r="G85" t="s">
        <v>347</v>
      </c>
      <c r="H85" t="s">
        <v>459</v>
      </c>
      <c r="I85" t="s">
        <v>40</v>
      </c>
      <c r="J85" t="s">
        <v>41</v>
      </c>
      <c r="K85" t="s">
        <v>42</v>
      </c>
    </row>
    <row r="86" spans="1:11">
      <c r="A86" t="s">
        <v>460</v>
      </c>
      <c r="B86" t="s">
        <v>461</v>
      </c>
      <c r="C86" t="s">
        <v>462</v>
      </c>
      <c r="D86">
        <v>1</v>
      </c>
      <c r="E86" t="s">
        <v>463</v>
      </c>
      <c r="F86" t="s">
        <v>464</v>
      </c>
      <c r="G86" t="s">
        <v>465</v>
      </c>
      <c r="H86" t="s">
        <v>466</v>
      </c>
      <c r="I86" t="s">
        <v>467</v>
      </c>
      <c r="J86" t="s">
        <v>41</v>
      </c>
      <c r="K86" t="s">
        <v>468</v>
      </c>
    </row>
    <row r="87" spans="1:11">
      <c r="A87" t="s">
        <v>469</v>
      </c>
      <c r="B87" t="s">
        <v>470</v>
      </c>
      <c r="C87" t="s">
        <v>471</v>
      </c>
      <c r="D87">
        <v>1</v>
      </c>
      <c r="E87" t="s">
        <v>463</v>
      </c>
      <c r="F87" t="s">
        <v>464</v>
      </c>
      <c r="G87" t="s">
        <v>1418</v>
      </c>
      <c r="H87" t="s">
        <v>1419</v>
      </c>
      <c r="I87" t="s">
        <v>472</v>
      </c>
      <c r="J87" t="s">
        <v>473</v>
      </c>
      <c r="K87" t="s">
        <v>474</v>
      </c>
    </row>
    <row r="88" spans="1:11">
      <c r="A88" t="s">
        <v>475</v>
      </c>
      <c r="B88" t="s">
        <v>476</v>
      </c>
      <c r="C88" t="s">
        <v>477</v>
      </c>
      <c r="D88">
        <v>1</v>
      </c>
      <c r="E88" t="s">
        <v>463</v>
      </c>
      <c r="F88" t="s">
        <v>464</v>
      </c>
      <c r="G88" t="s">
        <v>478</v>
      </c>
      <c r="H88" t="s">
        <v>341</v>
      </c>
      <c r="I88" t="s">
        <v>479</v>
      </c>
      <c r="J88" t="s">
        <v>480</v>
      </c>
      <c r="K88" t="s">
        <v>481</v>
      </c>
    </row>
    <row r="89" spans="1:11">
      <c r="A89" t="s">
        <v>482</v>
      </c>
      <c r="B89" t="s">
        <v>483</v>
      </c>
      <c r="C89" t="s">
        <v>484</v>
      </c>
      <c r="D89">
        <v>1</v>
      </c>
      <c r="E89" t="s">
        <v>463</v>
      </c>
      <c r="F89" t="s">
        <v>464</v>
      </c>
      <c r="G89" t="s">
        <v>485</v>
      </c>
      <c r="H89" t="s">
        <v>486</v>
      </c>
      <c r="I89" t="s">
        <v>487</v>
      </c>
      <c r="J89" t="s">
        <v>303</v>
      </c>
      <c r="K89" t="s">
        <v>488</v>
      </c>
    </row>
    <row r="90" spans="1:11">
      <c r="A90" t="s">
        <v>489</v>
      </c>
      <c r="B90" t="s">
        <v>490</v>
      </c>
      <c r="C90" t="s">
        <v>491</v>
      </c>
      <c r="D90">
        <v>1</v>
      </c>
      <c r="E90" t="s">
        <v>463</v>
      </c>
      <c r="F90" t="s">
        <v>464</v>
      </c>
      <c r="G90" t="s">
        <v>492</v>
      </c>
      <c r="H90" t="s">
        <v>493</v>
      </c>
      <c r="I90" t="s">
        <v>494</v>
      </c>
      <c r="J90" t="s">
        <v>495</v>
      </c>
      <c r="K90" t="s">
        <v>496</v>
      </c>
    </row>
    <row r="91" spans="1:11">
      <c r="A91" t="s">
        <v>497</v>
      </c>
      <c r="B91" t="s">
        <v>498</v>
      </c>
      <c r="C91" t="s">
        <v>499</v>
      </c>
      <c r="D91">
        <v>1</v>
      </c>
      <c r="E91" t="s">
        <v>463</v>
      </c>
      <c r="F91" t="s">
        <v>464</v>
      </c>
      <c r="G91" t="s">
        <v>500</v>
      </c>
      <c r="H91" t="s">
        <v>501</v>
      </c>
      <c r="I91" t="s">
        <v>502</v>
      </c>
      <c r="J91" t="s">
        <v>503</v>
      </c>
      <c r="K91" t="s">
        <v>504</v>
      </c>
    </row>
    <row r="92" spans="1:11">
      <c r="A92" t="s">
        <v>1481</v>
      </c>
      <c r="B92" t="s">
        <v>1420</v>
      </c>
      <c r="C92" t="s">
        <v>1421</v>
      </c>
      <c r="D92">
        <v>1</v>
      </c>
      <c r="E92" t="s">
        <v>463</v>
      </c>
      <c r="F92" t="s">
        <v>464</v>
      </c>
      <c r="G92" t="s">
        <v>1422</v>
      </c>
      <c r="H92" t="s">
        <v>1423</v>
      </c>
      <c r="I92" t="s">
        <v>1424</v>
      </c>
      <c r="J92" t="s">
        <v>303</v>
      </c>
      <c r="K92" t="s">
        <v>1425</v>
      </c>
    </row>
    <row r="93" spans="1:11">
      <c r="A93" t="s">
        <v>1482</v>
      </c>
      <c r="B93" t="s">
        <v>1426</v>
      </c>
      <c r="C93" t="s">
        <v>1377</v>
      </c>
      <c r="D93">
        <v>1</v>
      </c>
      <c r="E93" t="s">
        <v>463</v>
      </c>
      <c r="F93" t="s">
        <v>464</v>
      </c>
      <c r="G93" t="s">
        <v>505</v>
      </c>
      <c r="H93" t="s">
        <v>1427</v>
      </c>
      <c r="I93" t="s">
        <v>1428</v>
      </c>
      <c r="J93" t="s">
        <v>1429</v>
      </c>
      <c r="K93" t="s">
        <v>1430</v>
      </c>
    </row>
    <row r="94" spans="1:11">
      <c r="A94" t="s">
        <v>506</v>
      </c>
      <c r="B94" t="s">
        <v>507</v>
      </c>
      <c r="C94" t="s">
        <v>508</v>
      </c>
      <c r="D94">
        <v>1</v>
      </c>
      <c r="E94" t="s">
        <v>463</v>
      </c>
      <c r="F94" t="s">
        <v>464</v>
      </c>
      <c r="G94" t="s">
        <v>655</v>
      </c>
      <c r="H94" t="s">
        <v>1431</v>
      </c>
      <c r="I94" t="s">
        <v>511</v>
      </c>
      <c r="J94" t="s">
        <v>512</v>
      </c>
      <c r="K94" t="s">
        <v>513</v>
      </c>
    </row>
    <row r="95" spans="1:11">
      <c r="A95" t="s">
        <v>514</v>
      </c>
      <c r="B95" t="s">
        <v>515</v>
      </c>
      <c r="C95" t="s">
        <v>516</v>
      </c>
      <c r="D95">
        <v>1</v>
      </c>
      <c r="E95" t="s">
        <v>463</v>
      </c>
      <c r="F95" t="s">
        <v>464</v>
      </c>
      <c r="G95" t="s">
        <v>517</v>
      </c>
      <c r="H95" t="s">
        <v>518</v>
      </c>
      <c r="I95" t="s">
        <v>519</v>
      </c>
      <c r="J95" t="s">
        <v>520</v>
      </c>
      <c r="K95" t="s">
        <v>521</v>
      </c>
    </row>
    <row r="96" spans="1:11">
      <c r="A96" t="s">
        <v>522</v>
      </c>
      <c r="B96" t="s">
        <v>523</v>
      </c>
      <c r="C96" t="s">
        <v>524</v>
      </c>
      <c r="D96">
        <v>1</v>
      </c>
      <c r="E96" t="s">
        <v>463</v>
      </c>
      <c r="F96" t="s">
        <v>464</v>
      </c>
      <c r="G96" t="s">
        <v>525</v>
      </c>
      <c r="H96" t="s">
        <v>526</v>
      </c>
      <c r="I96" t="s">
        <v>527</v>
      </c>
      <c r="J96" t="s">
        <v>528</v>
      </c>
      <c r="K96" t="s">
        <v>529</v>
      </c>
    </row>
    <row r="97" spans="1:11">
      <c r="A97" t="s">
        <v>530</v>
      </c>
      <c r="B97" t="s">
        <v>531</v>
      </c>
      <c r="C97" t="s">
        <v>532</v>
      </c>
      <c r="D97">
        <v>1</v>
      </c>
      <c r="E97" t="s">
        <v>463</v>
      </c>
      <c r="F97" t="s">
        <v>464</v>
      </c>
      <c r="G97" t="s">
        <v>509</v>
      </c>
      <c r="H97" t="s">
        <v>510</v>
      </c>
      <c r="I97" t="s">
        <v>534</v>
      </c>
      <c r="J97" t="s">
        <v>535</v>
      </c>
      <c r="K97" t="s">
        <v>1432</v>
      </c>
    </row>
    <row r="98" spans="1:11">
      <c r="A98" t="s">
        <v>536</v>
      </c>
      <c r="B98" t="s">
        <v>537</v>
      </c>
      <c r="C98" t="s">
        <v>538</v>
      </c>
      <c r="D98">
        <v>1</v>
      </c>
      <c r="E98" t="s">
        <v>463</v>
      </c>
      <c r="F98" t="s">
        <v>464</v>
      </c>
      <c r="G98" t="s">
        <v>220</v>
      </c>
      <c r="H98" t="s">
        <v>539</v>
      </c>
      <c r="I98" t="s">
        <v>540</v>
      </c>
      <c r="J98" t="s">
        <v>111</v>
      </c>
      <c r="K98" t="s">
        <v>541</v>
      </c>
    </row>
    <row r="99" spans="1:11">
      <c r="A99" t="s">
        <v>542</v>
      </c>
      <c r="B99" t="s">
        <v>543</v>
      </c>
      <c r="C99" t="s">
        <v>544</v>
      </c>
      <c r="D99">
        <v>1</v>
      </c>
      <c r="E99" t="s">
        <v>463</v>
      </c>
      <c r="F99" t="s">
        <v>464</v>
      </c>
      <c r="G99" t="s">
        <v>545</v>
      </c>
      <c r="H99" t="s">
        <v>546</v>
      </c>
      <c r="I99" t="s">
        <v>547</v>
      </c>
      <c r="J99" t="s">
        <v>548</v>
      </c>
      <c r="K99" t="s">
        <v>549</v>
      </c>
    </row>
    <row r="100" spans="1:11">
      <c r="A100" t="s">
        <v>550</v>
      </c>
      <c r="B100" t="s">
        <v>551</v>
      </c>
      <c r="C100" t="s">
        <v>552</v>
      </c>
      <c r="D100">
        <v>1</v>
      </c>
      <c r="E100" t="s">
        <v>463</v>
      </c>
      <c r="F100" t="s">
        <v>464</v>
      </c>
      <c r="G100" t="s">
        <v>553</v>
      </c>
      <c r="H100" t="s">
        <v>554</v>
      </c>
      <c r="I100" t="s">
        <v>555</v>
      </c>
      <c r="J100" t="s">
        <v>556</v>
      </c>
      <c r="K100" t="s">
        <v>557</v>
      </c>
    </row>
    <row r="101" spans="1:11">
      <c r="A101" t="s">
        <v>558</v>
      </c>
      <c r="B101" t="s">
        <v>559</v>
      </c>
      <c r="C101" t="s">
        <v>560</v>
      </c>
      <c r="D101">
        <v>1</v>
      </c>
      <c r="E101" t="s">
        <v>463</v>
      </c>
      <c r="F101" t="s">
        <v>464</v>
      </c>
      <c r="G101" t="s">
        <v>1433</v>
      </c>
      <c r="H101" t="s">
        <v>1434</v>
      </c>
      <c r="I101" t="s">
        <v>561</v>
      </c>
      <c r="J101" t="s">
        <v>562</v>
      </c>
      <c r="K101" t="s">
        <v>563</v>
      </c>
    </row>
    <row r="102" spans="1:11">
      <c r="A102" t="s">
        <v>564</v>
      </c>
      <c r="B102" t="s">
        <v>565</v>
      </c>
      <c r="C102" t="s">
        <v>566</v>
      </c>
      <c r="D102">
        <v>1</v>
      </c>
      <c r="E102" t="s">
        <v>463</v>
      </c>
      <c r="F102" t="s">
        <v>464</v>
      </c>
      <c r="G102" t="s">
        <v>68</v>
      </c>
      <c r="H102" t="s">
        <v>69</v>
      </c>
      <c r="I102" t="s">
        <v>70</v>
      </c>
      <c r="J102" t="s">
        <v>71</v>
      </c>
      <c r="K102" t="s">
        <v>567</v>
      </c>
    </row>
    <row r="103" spans="1:11">
      <c r="A103" t="s">
        <v>568</v>
      </c>
      <c r="B103" t="s">
        <v>569</v>
      </c>
      <c r="C103" t="s">
        <v>570</v>
      </c>
      <c r="D103">
        <v>1</v>
      </c>
      <c r="E103" t="s">
        <v>463</v>
      </c>
      <c r="F103" t="s">
        <v>464</v>
      </c>
      <c r="G103" t="s">
        <v>533</v>
      </c>
      <c r="H103" t="s">
        <v>571</v>
      </c>
      <c r="I103" t="s">
        <v>572</v>
      </c>
      <c r="J103" t="s">
        <v>573</v>
      </c>
      <c r="K103" t="s">
        <v>574</v>
      </c>
    </row>
    <row r="104" spans="1:11">
      <c r="A104" t="s">
        <v>575</v>
      </c>
      <c r="B104" t="s">
        <v>576</v>
      </c>
      <c r="C104" t="s">
        <v>576</v>
      </c>
      <c r="D104">
        <v>2</v>
      </c>
      <c r="E104" t="s">
        <v>577</v>
      </c>
      <c r="F104" t="s">
        <v>464</v>
      </c>
      <c r="G104" t="s">
        <v>578</v>
      </c>
      <c r="H104" t="s">
        <v>579</v>
      </c>
      <c r="I104" t="s">
        <v>580</v>
      </c>
      <c r="J104" t="s">
        <v>581</v>
      </c>
      <c r="K104" t="s">
        <v>582</v>
      </c>
    </row>
    <row r="105" spans="1:11">
      <c r="A105" t="s">
        <v>583</v>
      </c>
      <c r="B105" t="s">
        <v>584</v>
      </c>
      <c r="C105" t="s">
        <v>584</v>
      </c>
      <c r="D105">
        <v>2</v>
      </c>
      <c r="E105" t="s">
        <v>319</v>
      </c>
      <c r="F105" t="s">
        <v>464</v>
      </c>
      <c r="G105" t="s">
        <v>585</v>
      </c>
      <c r="H105" t="s">
        <v>546</v>
      </c>
      <c r="I105" t="s">
        <v>586</v>
      </c>
      <c r="J105" t="s">
        <v>587</v>
      </c>
      <c r="K105" t="s">
        <v>588</v>
      </c>
    </row>
    <row r="106" spans="1:11">
      <c r="A106" t="s">
        <v>589</v>
      </c>
      <c r="B106" t="s">
        <v>590</v>
      </c>
      <c r="C106" t="s">
        <v>590</v>
      </c>
      <c r="D106">
        <v>2</v>
      </c>
      <c r="E106" t="s">
        <v>319</v>
      </c>
      <c r="F106" t="s">
        <v>464</v>
      </c>
      <c r="G106" t="s">
        <v>220</v>
      </c>
      <c r="H106" t="s">
        <v>1435</v>
      </c>
      <c r="I106" t="s">
        <v>591</v>
      </c>
      <c r="J106" t="s">
        <v>592</v>
      </c>
      <c r="K106" t="s">
        <v>593</v>
      </c>
    </row>
    <row r="107" spans="1:11">
      <c r="A107" t="s">
        <v>594</v>
      </c>
      <c r="B107" t="s">
        <v>595</v>
      </c>
      <c r="C107" t="s">
        <v>595</v>
      </c>
      <c r="D107">
        <v>2</v>
      </c>
      <c r="E107" t="s">
        <v>319</v>
      </c>
      <c r="F107" t="s">
        <v>464</v>
      </c>
      <c r="G107" t="s">
        <v>596</v>
      </c>
      <c r="H107" t="s">
        <v>597</v>
      </c>
      <c r="I107" t="s">
        <v>598</v>
      </c>
      <c r="J107" t="s">
        <v>599</v>
      </c>
      <c r="K107" t="s">
        <v>600</v>
      </c>
    </row>
    <row r="108" spans="1:11">
      <c r="A108" t="s">
        <v>601</v>
      </c>
      <c r="B108" t="s">
        <v>602</v>
      </c>
      <c r="C108" t="s">
        <v>602</v>
      </c>
      <c r="D108">
        <v>2</v>
      </c>
      <c r="E108" t="s">
        <v>319</v>
      </c>
      <c r="F108" t="s">
        <v>464</v>
      </c>
      <c r="G108" t="s">
        <v>603</v>
      </c>
      <c r="H108" t="s">
        <v>604</v>
      </c>
      <c r="I108" t="s">
        <v>605</v>
      </c>
      <c r="J108" t="s">
        <v>105</v>
      </c>
      <c r="K108" t="s">
        <v>606</v>
      </c>
    </row>
    <row r="109" spans="1:11">
      <c r="A109" t="s">
        <v>607</v>
      </c>
      <c r="B109" t="s">
        <v>608</v>
      </c>
      <c r="C109" t="s">
        <v>608</v>
      </c>
      <c r="D109">
        <v>2</v>
      </c>
      <c r="E109" t="s">
        <v>319</v>
      </c>
      <c r="F109" t="s">
        <v>464</v>
      </c>
      <c r="G109" t="s">
        <v>609</v>
      </c>
      <c r="H109" t="s">
        <v>610</v>
      </c>
      <c r="I109" t="s">
        <v>611</v>
      </c>
      <c r="J109" t="s">
        <v>612</v>
      </c>
      <c r="K109" t="s">
        <v>613</v>
      </c>
    </row>
    <row r="110" spans="1:11">
      <c r="A110" t="s">
        <v>614</v>
      </c>
      <c r="B110" t="s">
        <v>615</v>
      </c>
      <c r="C110" t="s">
        <v>615</v>
      </c>
      <c r="D110">
        <v>2</v>
      </c>
      <c r="E110" t="s">
        <v>319</v>
      </c>
      <c r="F110" t="s">
        <v>464</v>
      </c>
      <c r="G110" t="s">
        <v>215</v>
      </c>
      <c r="H110" t="s">
        <v>1436</v>
      </c>
      <c r="I110" t="s">
        <v>1437</v>
      </c>
      <c r="J110" t="s">
        <v>1438</v>
      </c>
      <c r="K110" t="s">
        <v>1439</v>
      </c>
    </row>
    <row r="111" spans="1:11">
      <c r="A111" t="s">
        <v>616</v>
      </c>
      <c r="B111" t="s">
        <v>617</v>
      </c>
      <c r="C111" t="s">
        <v>617</v>
      </c>
      <c r="D111">
        <v>2</v>
      </c>
      <c r="E111" t="s">
        <v>319</v>
      </c>
      <c r="F111" t="s">
        <v>464</v>
      </c>
      <c r="G111" t="s">
        <v>618</v>
      </c>
      <c r="H111" t="s">
        <v>619</v>
      </c>
      <c r="I111" t="s">
        <v>620</v>
      </c>
      <c r="J111" t="s">
        <v>165</v>
      </c>
      <c r="K111" t="s">
        <v>621</v>
      </c>
    </row>
    <row r="112" spans="1:11">
      <c r="A112" t="s">
        <v>622</v>
      </c>
      <c r="B112" t="s">
        <v>623</v>
      </c>
      <c r="C112" t="s">
        <v>623</v>
      </c>
      <c r="D112">
        <v>2</v>
      </c>
      <c r="E112" t="s">
        <v>319</v>
      </c>
      <c r="F112" t="s">
        <v>464</v>
      </c>
      <c r="G112" t="s">
        <v>624</v>
      </c>
      <c r="H112" t="s">
        <v>625</v>
      </c>
      <c r="I112" t="s">
        <v>626</v>
      </c>
      <c r="J112" t="s">
        <v>115</v>
      </c>
      <c r="K112" t="s">
        <v>627</v>
      </c>
    </row>
    <row r="113" spans="1:11">
      <c r="A113" t="s">
        <v>628</v>
      </c>
      <c r="B113" t="s">
        <v>629</v>
      </c>
      <c r="C113" t="s">
        <v>629</v>
      </c>
      <c r="D113">
        <v>2</v>
      </c>
      <c r="E113" t="s">
        <v>319</v>
      </c>
      <c r="F113" t="s">
        <v>464</v>
      </c>
      <c r="G113" t="s">
        <v>307</v>
      </c>
      <c r="H113" t="s">
        <v>630</v>
      </c>
      <c r="I113" t="s">
        <v>631</v>
      </c>
      <c r="J113" t="s">
        <v>632</v>
      </c>
      <c r="K113" t="s">
        <v>633</v>
      </c>
    </row>
    <row r="114" spans="1:11">
      <c r="A114" t="s">
        <v>634</v>
      </c>
      <c r="B114" t="s">
        <v>635</v>
      </c>
      <c r="C114" t="s">
        <v>635</v>
      </c>
      <c r="D114">
        <v>2</v>
      </c>
      <c r="E114" t="s">
        <v>319</v>
      </c>
      <c r="F114" t="s">
        <v>464</v>
      </c>
      <c r="G114" t="s">
        <v>237</v>
      </c>
      <c r="H114" t="s">
        <v>636</v>
      </c>
      <c r="I114" t="s">
        <v>637</v>
      </c>
      <c r="J114" t="s">
        <v>638</v>
      </c>
      <c r="K114" t="s">
        <v>639</v>
      </c>
    </row>
    <row r="115" spans="1:11">
      <c r="A115" t="s">
        <v>640</v>
      </c>
      <c r="B115" t="s">
        <v>641</v>
      </c>
      <c r="C115" t="s">
        <v>641</v>
      </c>
      <c r="D115">
        <v>2</v>
      </c>
      <c r="E115" t="s">
        <v>319</v>
      </c>
      <c r="F115" t="s">
        <v>464</v>
      </c>
      <c r="G115" t="s">
        <v>642</v>
      </c>
      <c r="H115" t="s">
        <v>643</v>
      </c>
      <c r="I115" t="s">
        <v>644</v>
      </c>
      <c r="J115" t="s">
        <v>645</v>
      </c>
      <c r="K115" t="s">
        <v>646</v>
      </c>
    </row>
    <row r="116" spans="1:11">
      <c r="A116" t="s">
        <v>647</v>
      </c>
      <c r="B116" t="s">
        <v>648</v>
      </c>
      <c r="C116" t="s">
        <v>648</v>
      </c>
      <c r="D116">
        <v>2</v>
      </c>
      <c r="E116" t="s">
        <v>319</v>
      </c>
      <c r="F116" t="s">
        <v>464</v>
      </c>
      <c r="G116" t="s">
        <v>649</v>
      </c>
      <c r="H116" t="s">
        <v>650</v>
      </c>
      <c r="I116" t="s">
        <v>651</v>
      </c>
      <c r="J116" t="s">
        <v>480</v>
      </c>
      <c r="K116" t="s">
        <v>652</v>
      </c>
    </row>
    <row r="117" spans="1:11">
      <c r="A117" t="s">
        <v>653</v>
      </c>
      <c r="B117" t="s">
        <v>654</v>
      </c>
      <c r="C117" t="s">
        <v>376</v>
      </c>
      <c r="D117">
        <v>2</v>
      </c>
      <c r="E117" t="s">
        <v>319</v>
      </c>
      <c r="F117" t="s">
        <v>464</v>
      </c>
      <c r="G117" t="s">
        <v>655</v>
      </c>
      <c r="H117" t="s">
        <v>656</v>
      </c>
      <c r="I117" t="s">
        <v>377</v>
      </c>
      <c r="J117" t="s">
        <v>378</v>
      </c>
      <c r="K117" t="s">
        <v>379</v>
      </c>
    </row>
    <row r="118" spans="1:11">
      <c r="A118" t="s">
        <v>657</v>
      </c>
      <c r="B118" t="s">
        <v>658</v>
      </c>
      <c r="C118" t="s">
        <v>659</v>
      </c>
      <c r="D118">
        <v>2</v>
      </c>
      <c r="E118" t="s">
        <v>319</v>
      </c>
      <c r="F118" t="s">
        <v>464</v>
      </c>
      <c r="G118" t="s">
        <v>660</v>
      </c>
      <c r="H118" t="s">
        <v>661</v>
      </c>
      <c r="I118" t="s">
        <v>662</v>
      </c>
      <c r="J118" t="s">
        <v>663</v>
      </c>
      <c r="K118" t="s">
        <v>664</v>
      </c>
    </row>
    <row r="119" spans="1:11">
      <c r="A119" t="s">
        <v>665</v>
      </c>
      <c r="B119" t="s">
        <v>666</v>
      </c>
      <c r="C119" t="s">
        <v>666</v>
      </c>
      <c r="D119">
        <v>2</v>
      </c>
      <c r="E119" t="s">
        <v>577</v>
      </c>
      <c r="F119" t="s">
        <v>464</v>
      </c>
      <c r="G119" t="s">
        <v>667</v>
      </c>
      <c r="H119" t="s">
        <v>668</v>
      </c>
      <c r="I119" t="s">
        <v>669</v>
      </c>
      <c r="J119" t="s">
        <v>670</v>
      </c>
      <c r="K119" t="s">
        <v>671</v>
      </c>
    </row>
    <row r="120" spans="1:11">
      <c r="A120" t="s">
        <v>1483</v>
      </c>
      <c r="B120" t="s">
        <v>1440</v>
      </c>
      <c r="C120" t="s">
        <v>1441</v>
      </c>
      <c r="D120">
        <v>2</v>
      </c>
      <c r="E120" t="s">
        <v>577</v>
      </c>
      <c r="F120" t="s">
        <v>464</v>
      </c>
      <c r="G120" t="s">
        <v>1442</v>
      </c>
      <c r="H120" t="s">
        <v>1443</v>
      </c>
      <c r="I120" t="s">
        <v>1444</v>
      </c>
      <c r="J120" t="s">
        <v>480</v>
      </c>
      <c r="K120" t="s">
        <v>1445</v>
      </c>
    </row>
    <row r="121" spans="1:11">
      <c r="A121" t="s">
        <v>672</v>
      </c>
      <c r="B121" t="s">
        <v>673</v>
      </c>
      <c r="C121" t="s">
        <v>673</v>
      </c>
      <c r="D121">
        <v>2</v>
      </c>
      <c r="E121" t="s">
        <v>577</v>
      </c>
      <c r="F121" t="s">
        <v>464</v>
      </c>
      <c r="G121" t="s">
        <v>674</v>
      </c>
      <c r="H121" t="s">
        <v>675</v>
      </c>
      <c r="I121" t="s">
        <v>676</v>
      </c>
      <c r="J121" t="s">
        <v>677</v>
      </c>
      <c r="K121" t="s">
        <v>678</v>
      </c>
    </row>
    <row r="122" spans="1:11">
      <c r="A122" t="s">
        <v>679</v>
      </c>
      <c r="B122" t="s">
        <v>680</v>
      </c>
      <c r="C122" t="s">
        <v>681</v>
      </c>
      <c r="D122">
        <v>2</v>
      </c>
      <c r="E122" t="s">
        <v>577</v>
      </c>
      <c r="F122" t="s">
        <v>464</v>
      </c>
      <c r="G122" t="s">
        <v>682</v>
      </c>
      <c r="H122" t="s">
        <v>683</v>
      </c>
      <c r="I122" t="s">
        <v>684</v>
      </c>
      <c r="J122" t="s">
        <v>685</v>
      </c>
      <c r="K122" t="s">
        <v>686</v>
      </c>
    </row>
    <row r="123" spans="1:11">
      <c r="A123" t="s">
        <v>687</v>
      </c>
      <c r="B123" t="s">
        <v>688</v>
      </c>
      <c r="C123" t="s">
        <v>689</v>
      </c>
      <c r="D123">
        <v>1</v>
      </c>
      <c r="E123" t="s">
        <v>463</v>
      </c>
      <c r="F123" t="s">
        <v>464</v>
      </c>
      <c r="G123" t="s">
        <v>737</v>
      </c>
      <c r="H123" t="s">
        <v>738</v>
      </c>
      <c r="I123" t="s">
        <v>690</v>
      </c>
      <c r="J123" t="s">
        <v>691</v>
      </c>
      <c r="K123" t="s">
        <v>692</v>
      </c>
    </row>
    <row r="124" spans="1:11">
      <c r="A124" t="s">
        <v>693</v>
      </c>
      <c r="B124" t="s">
        <v>694</v>
      </c>
      <c r="C124" t="s">
        <v>695</v>
      </c>
      <c r="D124">
        <v>1</v>
      </c>
      <c r="E124" t="s">
        <v>463</v>
      </c>
      <c r="F124" t="s">
        <v>464</v>
      </c>
      <c r="G124" t="s">
        <v>1446</v>
      </c>
      <c r="H124" t="s">
        <v>1447</v>
      </c>
      <c r="I124" t="s">
        <v>696</v>
      </c>
      <c r="J124" t="s">
        <v>697</v>
      </c>
      <c r="K124" t="s">
        <v>1448</v>
      </c>
    </row>
    <row r="125" spans="1:11">
      <c r="A125" t="s">
        <v>698</v>
      </c>
      <c r="B125" t="s">
        <v>699</v>
      </c>
      <c r="C125" t="s">
        <v>700</v>
      </c>
      <c r="D125">
        <v>1</v>
      </c>
      <c r="E125" t="s">
        <v>463</v>
      </c>
      <c r="F125" t="s">
        <v>464</v>
      </c>
      <c r="G125" t="s">
        <v>701</v>
      </c>
      <c r="H125" t="s">
        <v>702</v>
      </c>
      <c r="I125" t="s">
        <v>703</v>
      </c>
      <c r="J125" t="s">
        <v>704</v>
      </c>
      <c r="K125" t="s">
        <v>705</v>
      </c>
    </row>
    <row r="126" spans="1:11">
      <c r="A126" t="s">
        <v>706</v>
      </c>
      <c r="B126" t="s">
        <v>707</v>
      </c>
      <c r="C126" t="s">
        <v>708</v>
      </c>
      <c r="D126">
        <v>1</v>
      </c>
      <c r="E126" t="s">
        <v>463</v>
      </c>
      <c r="F126" t="s">
        <v>464</v>
      </c>
      <c r="G126" t="s">
        <v>709</v>
      </c>
      <c r="H126" t="s">
        <v>710</v>
      </c>
      <c r="I126" t="s">
        <v>711</v>
      </c>
      <c r="J126" t="s">
        <v>712</v>
      </c>
      <c r="K126" t="s">
        <v>713</v>
      </c>
    </row>
    <row r="127" spans="1:11">
      <c r="A127" t="s">
        <v>714</v>
      </c>
      <c r="B127" t="s">
        <v>715</v>
      </c>
      <c r="C127" t="s">
        <v>716</v>
      </c>
      <c r="D127">
        <v>1</v>
      </c>
      <c r="E127" t="s">
        <v>463</v>
      </c>
      <c r="F127" t="s">
        <v>464</v>
      </c>
      <c r="G127" t="s">
        <v>717</v>
      </c>
      <c r="H127" t="s">
        <v>718</v>
      </c>
      <c r="I127" t="s">
        <v>719</v>
      </c>
      <c r="J127" t="s">
        <v>228</v>
      </c>
      <c r="K127" t="s">
        <v>720</v>
      </c>
    </row>
    <row r="128" spans="1:11">
      <c r="A128" t="s">
        <v>721</v>
      </c>
      <c r="B128" t="s">
        <v>722</v>
      </c>
      <c r="C128" t="s">
        <v>723</v>
      </c>
      <c r="D128">
        <v>1</v>
      </c>
      <c r="E128" t="s">
        <v>463</v>
      </c>
      <c r="F128" t="s">
        <v>464</v>
      </c>
      <c r="G128" t="s">
        <v>724</v>
      </c>
      <c r="H128" t="s">
        <v>725</v>
      </c>
      <c r="I128" t="s">
        <v>726</v>
      </c>
      <c r="J128" t="s">
        <v>727</v>
      </c>
      <c r="K128" t="s">
        <v>728</v>
      </c>
    </row>
    <row r="129" spans="1:11">
      <c r="A129" t="s">
        <v>729</v>
      </c>
      <c r="B129" t="s">
        <v>730</v>
      </c>
      <c r="C129" t="s">
        <v>731</v>
      </c>
      <c r="D129">
        <v>1</v>
      </c>
      <c r="E129" t="s">
        <v>463</v>
      </c>
      <c r="F129" t="s">
        <v>464</v>
      </c>
      <c r="G129" t="s">
        <v>1449</v>
      </c>
      <c r="H129" t="s">
        <v>1450</v>
      </c>
      <c r="I129" t="s">
        <v>732</v>
      </c>
      <c r="J129" t="s">
        <v>733</v>
      </c>
      <c r="K129" t="s">
        <v>1451</v>
      </c>
    </row>
    <row r="130" spans="1:11">
      <c r="A130" t="s">
        <v>734</v>
      </c>
      <c r="B130" t="s">
        <v>735</v>
      </c>
      <c r="C130" t="s">
        <v>736</v>
      </c>
      <c r="D130">
        <v>1</v>
      </c>
      <c r="E130" t="s">
        <v>463</v>
      </c>
      <c r="F130" t="s">
        <v>464</v>
      </c>
      <c r="G130" t="s">
        <v>737</v>
      </c>
      <c r="H130" t="s">
        <v>738</v>
      </c>
      <c r="I130" t="s">
        <v>739</v>
      </c>
      <c r="J130" t="s">
        <v>740</v>
      </c>
      <c r="K130" t="s">
        <v>741</v>
      </c>
    </row>
    <row r="131" spans="1:11">
      <c r="A131" t="s">
        <v>742</v>
      </c>
      <c r="B131" t="s">
        <v>743</v>
      </c>
      <c r="C131" t="s">
        <v>744</v>
      </c>
      <c r="D131">
        <v>1</v>
      </c>
      <c r="E131" t="s">
        <v>463</v>
      </c>
      <c r="F131" t="s">
        <v>464</v>
      </c>
      <c r="G131" t="s">
        <v>129</v>
      </c>
      <c r="H131" t="s">
        <v>745</v>
      </c>
      <c r="I131" t="s">
        <v>746</v>
      </c>
      <c r="J131" t="s">
        <v>747</v>
      </c>
      <c r="K131" t="s">
        <v>748</v>
      </c>
    </row>
    <row r="132" spans="1:11">
      <c r="A132" t="s">
        <v>749</v>
      </c>
      <c r="B132" t="s">
        <v>750</v>
      </c>
      <c r="C132" t="s">
        <v>751</v>
      </c>
      <c r="D132">
        <v>1</v>
      </c>
      <c r="E132" t="s">
        <v>463</v>
      </c>
      <c r="F132" t="s">
        <v>464</v>
      </c>
      <c r="G132" t="s">
        <v>193</v>
      </c>
      <c r="H132" t="s">
        <v>752</v>
      </c>
      <c r="I132" t="s">
        <v>753</v>
      </c>
      <c r="J132" t="s">
        <v>754</v>
      </c>
      <c r="K132" t="s">
        <v>755</v>
      </c>
    </row>
    <row r="133" spans="1:11">
      <c r="A133" t="s">
        <v>756</v>
      </c>
      <c r="B133" t="s">
        <v>224</v>
      </c>
      <c r="C133" t="s">
        <v>757</v>
      </c>
      <c r="D133">
        <v>1</v>
      </c>
      <c r="E133" t="s">
        <v>463</v>
      </c>
      <c r="F133" t="s">
        <v>464</v>
      </c>
      <c r="G133" t="s">
        <v>225</v>
      </c>
      <c r="H133" t="s">
        <v>226</v>
      </c>
      <c r="I133" t="s">
        <v>227</v>
      </c>
      <c r="J133" t="s">
        <v>228</v>
      </c>
      <c r="K133" t="s">
        <v>758</v>
      </c>
    </row>
    <row r="134" spans="1:11">
      <c r="A134" t="s">
        <v>759</v>
      </c>
      <c r="B134" t="s">
        <v>760</v>
      </c>
      <c r="C134" t="s">
        <v>761</v>
      </c>
      <c r="D134">
        <v>1</v>
      </c>
      <c r="E134" t="s">
        <v>463</v>
      </c>
      <c r="F134" t="s">
        <v>464</v>
      </c>
      <c r="G134" t="s">
        <v>415</v>
      </c>
      <c r="H134" t="s">
        <v>762</v>
      </c>
      <c r="I134" t="s">
        <v>763</v>
      </c>
      <c r="J134" t="s">
        <v>764</v>
      </c>
      <c r="K134" t="s">
        <v>765</v>
      </c>
    </row>
    <row r="135" spans="1:11">
      <c r="A135" t="s">
        <v>766</v>
      </c>
      <c r="B135" t="s">
        <v>767</v>
      </c>
      <c r="C135" t="s">
        <v>768</v>
      </c>
      <c r="D135">
        <v>1</v>
      </c>
      <c r="E135" t="s">
        <v>463</v>
      </c>
      <c r="F135" t="s">
        <v>464</v>
      </c>
      <c r="G135" t="s">
        <v>769</v>
      </c>
      <c r="H135" t="s">
        <v>625</v>
      </c>
      <c r="I135" t="s">
        <v>770</v>
      </c>
      <c r="J135" t="s">
        <v>771</v>
      </c>
      <c r="K135" t="s">
        <v>772</v>
      </c>
    </row>
    <row r="136" spans="1:11">
      <c r="A136" t="s">
        <v>774</v>
      </c>
      <c r="B136" t="s">
        <v>775</v>
      </c>
      <c r="C136" t="s">
        <v>199</v>
      </c>
      <c r="D136">
        <v>1</v>
      </c>
      <c r="E136" t="s">
        <v>463</v>
      </c>
      <c r="F136" t="s">
        <v>464</v>
      </c>
      <c r="G136" t="s">
        <v>1452</v>
      </c>
      <c r="H136" t="s">
        <v>1453</v>
      </c>
      <c r="I136" t="s">
        <v>776</v>
      </c>
      <c r="J136" t="s">
        <v>777</v>
      </c>
      <c r="K136" t="s">
        <v>778</v>
      </c>
    </row>
    <row r="137" spans="1:11">
      <c r="A137" t="s">
        <v>1484</v>
      </c>
      <c r="B137" t="s">
        <v>1454</v>
      </c>
      <c r="C137" t="s">
        <v>1455</v>
      </c>
      <c r="D137">
        <v>1</v>
      </c>
      <c r="E137" t="s">
        <v>463</v>
      </c>
      <c r="F137" t="s">
        <v>464</v>
      </c>
      <c r="G137" t="s">
        <v>1456</v>
      </c>
      <c r="H137" t="s">
        <v>546</v>
      </c>
      <c r="I137" t="s">
        <v>1457</v>
      </c>
      <c r="J137" t="s">
        <v>1458</v>
      </c>
      <c r="K137" t="s">
        <v>1459</v>
      </c>
    </row>
    <row r="138" spans="1:11">
      <c r="A138" t="s">
        <v>779</v>
      </c>
      <c r="B138" t="s">
        <v>780</v>
      </c>
      <c r="C138" t="s">
        <v>781</v>
      </c>
      <c r="D138">
        <v>1</v>
      </c>
      <c r="E138" t="s">
        <v>463</v>
      </c>
      <c r="F138" t="s">
        <v>464</v>
      </c>
      <c r="G138" t="s">
        <v>782</v>
      </c>
      <c r="H138" t="s">
        <v>783</v>
      </c>
      <c r="I138" t="s">
        <v>784</v>
      </c>
      <c r="J138" t="s">
        <v>785</v>
      </c>
      <c r="K138" t="s">
        <v>786</v>
      </c>
    </row>
    <row r="139" spans="1:11">
      <c r="A139" t="s">
        <v>787</v>
      </c>
      <c r="B139" t="s">
        <v>788</v>
      </c>
      <c r="C139" t="s">
        <v>789</v>
      </c>
      <c r="D139">
        <v>1</v>
      </c>
      <c r="E139" t="s">
        <v>463</v>
      </c>
      <c r="F139" t="s">
        <v>464</v>
      </c>
      <c r="G139" t="s">
        <v>790</v>
      </c>
      <c r="H139" t="s">
        <v>791</v>
      </c>
      <c r="I139" t="s">
        <v>792</v>
      </c>
      <c r="J139" t="s">
        <v>793</v>
      </c>
      <c r="K139" t="s">
        <v>794</v>
      </c>
    </row>
    <row r="140" spans="1:11">
      <c r="A140" t="s">
        <v>795</v>
      </c>
      <c r="B140" t="s">
        <v>796</v>
      </c>
      <c r="C140" t="s">
        <v>797</v>
      </c>
      <c r="D140">
        <v>1</v>
      </c>
      <c r="E140" t="s">
        <v>463</v>
      </c>
      <c r="F140" t="s">
        <v>464</v>
      </c>
      <c r="G140" t="s">
        <v>798</v>
      </c>
      <c r="H140" t="s">
        <v>799</v>
      </c>
      <c r="I140" t="s">
        <v>800</v>
      </c>
      <c r="J140" t="s">
        <v>801</v>
      </c>
      <c r="K140" t="s">
        <v>802</v>
      </c>
    </row>
    <row r="141" spans="1:11">
      <c r="A141" t="s">
        <v>803</v>
      </c>
      <c r="B141" t="s">
        <v>804</v>
      </c>
      <c r="C141" t="s">
        <v>805</v>
      </c>
      <c r="D141">
        <v>1</v>
      </c>
      <c r="E141" t="s">
        <v>463</v>
      </c>
      <c r="F141" t="s">
        <v>464</v>
      </c>
      <c r="G141" t="s">
        <v>806</v>
      </c>
      <c r="H141" t="s">
        <v>807</v>
      </c>
      <c r="I141" t="s">
        <v>808</v>
      </c>
      <c r="J141" t="s">
        <v>793</v>
      </c>
      <c r="K141" t="s">
        <v>809</v>
      </c>
    </row>
    <row r="142" spans="1:11">
      <c r="A142" t="s">
        <v>810</v>
      </c>
      <c r="B142" t="s">
        <v>811</v>
      </c>
      <c r="C142" t="s">
        <v>812</v>
      </c>
      <c r="D142">
        <v>1</v>
      </c>
      <c r="E142" t="s">
        <v>463</v>
      </c>
      <c r="F142" t="s">
        <v>464</v>
      </c>
      <c r="G142" t="s">
        <v>186</v>
      </c>
      <c r="H142" t="s">
        <v>813</v>
      </c>
      <c r="I142" t="s">
        <v>814</v>
      </c>
      <c r="J142" t="s">
        <v>815</v>
      </c>
      <c r="K142" t="s">
        <v>816</v>
      </c>
    </row>
    <row r="143" spans="1:11">
      <c r="A143" t="s">
        <v>817</v>
      </c>
      <c r="B143" t="s">
        <v>818</v>
      </c>
      <c r="C143" t="s">
        <v>819</v>
      </c>
      <c r="D143">
        <v>1</v>
      </c>
      <c r="E143" t="s">
        <v>463</v>
      </c>
      <c r="F143" t="s">
        <v>464</v>
      </c>
      <c r="G143" t="s">
        <v>220</v>
      </c>
      <c r="H143" t="s">
        <v>1460</v>
      </c>
      <c r="I143" t="s">
        <v>820</v>
      </c>
      <c r="J143" t="s">
        <v>821</v>
      </c>
      <c r="K143" t="s">
        <v>822</v>
      </c>
    </row>
    <row r="144" spans="1:11">
      <c r="A144" t="s">
        <v>823</v>
      </c>
      <c r="B144" t="s">
        <v>824</v>
      </c>
      <c r="C144" t="s">
        <v>825</v>
      </c>
      <c r="D144">
        <v>1</v>
      </c>
      <c r="E144" t="s">
        <v>463</v>
      </c>
      <c r="F144" t="s">
        <v>464</v>
      </c>
      <c r="G144" t="s">
        <v>826</v>
      </c>
      <c r="H144" t="s">
        <v>827</v>
      </c>
      <c r="I144" t="s">
        <v>828</v>
      </c>
      <c r="J144" t="s">
        <v>123</v>
      </c>
      <c r="K144" t="s">
        <v>829</v>
      </c>
    </row>
    <row r="145" spans="1:11">
      <c r="A145" t="s">
        <v>830</v>
      </c>
      <c r="B145" t="s">
        <v>831</v>
      </c>
      <c r="C145" t="s">
        <v>832</v>
      </c>
      <c r="D145">
        <v>1</v>
      </c>
      <c r="E145" t="s">
        <v>463</v>
      </c>
      <c r="F145" t="s">
        <v>464</v>
      </c>
      <c r="G145" t="s">
        <v>1461</v>
      </c>
      <c r="H145" t="s">
        <v>1462</v>
      </c>
      <c r="I145" t="s">
        <v>833</v>
      </c>
      <c r="J145" t="s">
        <v>834</v>
      </c>
      <c r="K145" t="s">
        <v>835</v>
      </c>
    </row>
    <row r="146" spans="1:11">
      <c r="A146" t="s">
        <v>836</v>
      </c>
      <c r="B146" t="s">
        <v>837</v>
      </c>
      <c r="C146" t="s">
        <v>838</v>
      </c>
      <c r="D146">
        <v>1</v>
      </c>
      <c r="E146" t="s">
        <v>463</v>
      </c>
      <c r="F146" t="s">
        <v>464</v>
      </c>
      <c r="G146" t="s">
        <v>231</v>
      </c>
      <c r="H146" t="s">
        <v>402</v>
      </c>
      <c r="I146" t="s">
        <v>839</v>
      </c>
      <c r="J146" t="s">
        <v>240</v>
      </c>
      <c r="K146" t="s">
        <v>840</v>
      </c>
    </row>
    <row r="147" spans="1:11">
      <c r="A147" t="s">
        <v>841</v>
      </c>
      <c r="B147" t="s">
        <v>842</v>
      </c>
      <c r="C147" t="s">
        <v>843</v>
      </c>
      <c r="D147">
        <v>1</v>
      </c>
      <c r="E147" t="s">
        <v>463</v>
      </c>
      <c r="F147" t="s">
        <v>464</v>
      </c>
      <c r="G147" t="s">
        <v>844</v>
      </c>
      <c r="H147" t="s">
        <v>845</v>
      </c>
      <c r="I147" t="s">
        <v>846</v>
      </c>
      <c r="J147" t="s">
        <v>847</v>
      </c>
      <c r="K147" t="s">
        <v>848</v>
      </c>
    </row>
    <row r="148" spans="1:11">
      <c r="A148" t="s">
        <v>849</v>
      </c>
      <c r="B148" t="s">
        <v>850</v>
      </c>
      <c r="C148" t="s">
        <v>851</v>
      </c>
      <c r="D148">
        <v>1</v>
      </c>
      <c r="E148" t="s">
        <v>463</v>
      </c>
      <c r="F148" t="s">
        <v>464</v>
      </c>
      <c r="G148" t="s">
        <v>852</v>
      </c>
      <c r="H148" t="s">
        <v>453</v>
      </c>
      <c r="I148" t="s">
        <v>853</v>
      </c>
      <c r="J148" t="s">
        <v>854</v>
      </c>
      <c r="K148" t="s">
        <v>855</v>
      </c>
    </row>
    <row r="149" spans="1:11">
      <c r="A149" t="s">
        <v>1485</v>
      </c>
      <c r="B149" t="s">
        <v>1463</v>
      </c>
      <c r="C149" t="s">
        <v>1365</v>
      </c>
      <c r="D149">
        <v>1</v>
      </c>
      <c r="E149" t="s">
        <v>463</v>
      </c>
      <c r="F149" t="s">
        <v>464</v>
      </c>
      <c r="G149" t="s">
        <v>1464</v>
      </c>
      <c r="H149" t="s">
        <v>1465</v>
      </c>
      <c r="I149" t="s">
        <v>1466</v>
      </c>
      <c r="J149" t="s">
        <v>1467</v>
      </c>
      <c r="K149" t="s">
        <v>1468</v>
      </c>
    </row>
    <row r="150" spans="1:11">
      <c r="A150" t="s">
        <v>856</v>
      </c>
      <c r="B150" t="s">
        <v>857</v>
      </c>
      <c r="C150" t="s">
        <v>858</v>
      </c>
      <c r="D150">
        <v>1</v>
      </c>
      <c r="E150" t="s">
        <v>463</v>
      </c>
      <c r="F150" t="s">
        <v>464</v>
      </c>
      <c r="G150" t="s">
        <v>642</v>
      </c>
      <c r="H150" t="s">
        <v>1469</v>
      </c>
      <c r="I150" t="s">
        <v>860</v>
      </c>
      <c r="J150" t="s">
        <v>861</v>
      </c>
      <c r="K150" t="s">
        <v>862</v>
      </c>
    </row>
    <row r="151" spans="1:11">
      <c r="A151" t="s">
        <v>863</v>
      </c>
      <c r="B151" t="s">
        <v>864</v>
      </c>
      <c r="C151" t="s">
        <v>865</v>
      </c>
      <c r="D151">
        <v>1</v>
      </c>
      <c r="E151" t="s">
        <v>463</v>
      </c>
      <c r="F151" t="s">
        <v>464</v>
      </c>
      <c r="G151" t="s">
        <v>866</v>
      </c>
      <c r="H151" t="s">
        <v>867</v>
      </c>
      <c r="I151" t="s">
        <v>868</v>
      </c>
      <c r="J151" t="s">
        <v>869</v>
      </c>
      <c r="K151" t="s">
        <v>870</v>
      </c>
    </row>
    <row r="152" spans="1:11">
      <c r="A152" t="s">
        <v>871</v>
      </c>
      <c r="B152" t="s">
        <v>872</v>
      </c>
      <c r="C152" t="s">
        <v>873</v>
      </c>
      <c r="D152">
        <v>1</v>
      </c>
      <c r="E152" t="s">
        <v>463</v>
      </c>
      <c r="F152" t="s">
        <v>464</v>
      </c>
      <c r="G152" t="s">
        <v>874</v>
      </c>
      <c r="H152" t="s">
        <v>875</v>
      </c>
      <c r="I152" t="s">
        <v>876</v>
      </c>
      <c r="J152" t="s">
        <v>315</v>
      </c>
      <c r="K152" t="s">
        <v>877</v>
      </c>
    </row>
    <row r="153" spans="1:11">
      <c r="A153" t="s">
        <v>878</v>
      </c>
      <c r="B153" t="s">
        <v>879</v>
      </c>
      <c r="C153" t="s">
        <v>880</v>
      </c>
      <c r="D153">
        <v>1</v>
      </c>
      <c r="E153" t="s">
        <v>463</v>
      </c>
      <c r="F153" t="s">
        <v>464</v>
      </c>
      <c r="G153" t="s">
        <v>881</v>
      </c>
      <c r="H153" t="s">
        <v>882</v>
      </c>
      <c r="I153" t="s">
        <v>883</v>
      </c>
      <c r="J153" t="s">
        <v>392</v>
      </c>
      <c r="K153" t="s">
        <v>884</v>
      </c>
    </row>
    <row r="154" spans="1:11">
      <c r="A154" t="s">
        <v>886</v>
      </c>
      <c r="B154" t="s">
        <v>887</v>
      </c>
      <c r="C154" t="s">
        <v>888</v>
      </c>
      <c r="D154">
        <v>1</v>
      </c>
      <c r="E154" t="s">
        <v>463</v>
      </c>
      <c r="F154" t="s">
        <v>464</v>
      </c>
      <c r="G154" t="s">
        <v>193</v>
      </c>
      <c r="H154" t="s">
        <v>1470</v>
      </c>
      <c r="I154" t="s">
        <v>890</v>
      </c>
      <c r="J154" t="s">
        <v>891</v>
      </c>
      <c r="K154" t="s">
        <v>1471</v>
      </c>
    </row>
    <row r="155" spans="1:11">
      <c r="A155" t="s">
        <v>892</v>
      </c>
      <c r="B155" t="s">
        <v>893</v>
      </c>
      <c r="C155" t="s">
        <v>894</v>
      </c>
      <c r="D155">
        <v>1</v>
      </c>
      <c r="E155" t="s">
        <v>463</v>
      </c>
      <c r="F155" t="s">
        <v>464</v>
      </c>
      <c r="G155" t="s">
        <v>55</v>
      </c>
      <c r="H155" t="s">
        <v>895</v>
      </c>
      <c r="I155" t="s">
        <v>896</v>
      </c>
      <c r="J155" t="s">
        <v>897</v>
      </c>
      <c r="K155" t="s">
        <v>898</v>
      </c>
    </row>
    <row r="156" spans="1:11">
      <c r="A156" t="s">
        <v>899</v>
      </c>
      <c r="B156" t="s">
        <v>900</v>
      </c>
      <c r="C156" t="s">
        <v>901</v>
      </c>
      <c r="D156">
        <v>1</v>
      </c>
      <c r="E156" t="s">
        <v>463</v>
      </c>
      <c r="F156" t="s">
        <v>464</v>
      </c>
      <c r="G156" t="s">
        <v>199</v>
      </c>
      <c r="H156" t="s">
        <v>902</v>
      </c>
      <c r="I156" t="s">
        <v>903</v>
      </c>
      <c r="J156" t="s">
        <v>592</v>
      </c>
      <c r="K156" t="s">
        <v>904</v>
      </c>
    </row>
    <row r="157" spans="1:11">
      <c r="A157" t="s">
        <v>905</v>
      </c>
      <c r="B157" t="s">
        <v>906</v>
      </c>
      <c r="C157" t="s">
        <v>907</v>
      </c>
      <c r="D157">
        <v>1</v>
      </c>
      <c r="E157" t="s">
        <v>463</v>
      </c>
      <c r="F157" t="s">
        <v>464</v>
      </c>
      <c r="G157" t="s">
        <v>193</v>
      </c>
      <c r="H157" t="s">
        <v>889</v>
      </c>
      <c r="I157" t="s">
        <v>908</v>
      </c>
      <c r="J157" t="s">
        <v>909</v>
      </c>
      <c r="K157" t="s">
        <v>910</v>
      </c>
    </row>
    <row r="158" spans="1:11">
      <c r="A158" t="s">
        <v>911</v>
      </c>
      <c r="B158" t="s">
        <v>912</v>
      </c>
      <c r="C158" t="s">
        <v>913</v>
      </c>
      <c r="D158">
        <v>1</v>
      </c>
      <c r="E158" t="s">
        <v>463</v>
      </c>
      <c r="F158" t="s">
        <v>464</v>
      </c>
      <c r="G158" t="s">
        <v>944</v>
      </c>
      <c r="H158" t="s">
        <v>945</v>
      </c>
      <c r="I158" t="s">
        <v>914</v>
      </c>
      <c r="J158" t="s">
        <v>915</v>
      </c>
      <c r="K158" t="s">
        <v>916</v>
      </c>
    </row>
    <row r="159" spans="1:11">
      <c r="A159" t="s">
        <v>917</v>
      </c>
      <c r="B159" t="s">
        <v>918</v>
      </c>
      <c r="C159" t="s">
        <v>919</v>
      </c>
      <c r="D159">
        <v>1</v>
      </c>
      <c r="E159" t="s">
        <v>463</v>
      </c>
      <c r="F159" t="s">
        <v>464</v>
      </c>
      <c r="G159" t="s">
        <v>920</v>
      </c>
      <c r="H159" t="s">
        <v>921</v>
      </c>
      <c r="I159" t="s">
        <v>922</v>
      </c>
      <c r="J159" t="s">
        <v>923</v>
      </c>
      <c r="K159" t="s">
        <v>924</v>
      </c>
    </row>
    <row r="160" spans="1:11">
      <c r="A160" t="s">
        <v>925</v>
      </c>
      <c r="B160" t="s">
        <v>926</v>
      </c>
      <c r="C160" t="s">
        <v>927</v>
      </c>
      <c r="D160">
        <v>1</v>
      </c>
      <c r="E160" t="s">
        <v>463</v>
      </c>
      <c r="F160" t="s">
        <v>464</v>
      </c>
      <c r="G160" t="s">
        <v>928</v>
      </c>
      <c r="H160" t="s">
        <v>929</v>
      </c>
      <c r="I160" t="s">
        <v>930</v>
      </c>
      <c r="J160" t="s">
        <v>931</v>
      </c>
      <c r="K160" t="s">
        <v>932</v>
      </c>
    </row>
    <row r="161" spans="1:11">
      <c r="A161" t="s">
        <v>933</v>
      </c>
      <c r="B161" t="s">
        <v>934</v>
      </c>
      <c r="C161" t="s">
        <v>935</v>
      </c>
      <c r="D161">
        <v>1</v>
      </c>
      <c r="E161" t="s">
        <v>463</v>
      </c>
      <c r="F161" t="s">
        <v>464</v>
      </c>
      <c r="G161" t="s">
        <v>936</v>
      </c>
      <c r="H161" t="s">
        <v>937</v>
      </c>
      <c r="I161" t="s">
        <v>938</v>
      </c>
      <c r="J161" t="s">
        <v>939</v>
      </c>
      <c r="K161" t="s">
        <v>940</v>
      </c>
    </row>
    <row r="162" spans="1:11">
      <c r="A162" t="s">
        <v>941</v>
      </c>
      <c r="B162" t="s">
        <v>942</v>
      </c>
      <c r="C162" t="s">
        <v>943</v>
      </c>
      <c r="D162">
        <v>1</v>
      </c>
      <c r="E162" t="s">
        <v>463</v>
      </c>
      <c r="F162" t="s">
        <v>464</v>
      </c>
      <c r="G162" t="s">
        <v>1472</v>
      </c>
      <c r="H162" t="s">
        <v>69</v>
      </c>
      <c r="I162" t="s">
        <v>946</v>
      </c>
      <c r="J162" t="s">
        <v>947</v>
      </c>
      <c r="K162" t="s">
        <v>948</v>
      </c>
    </row>
    <row r="163" spans="1:11">
      <c r="A163" t="s">
        <v>949</v>
      </c>
      <c r="B163" t="s">
        <v>950</v>
      </c>
      <c r="C163" t="s">
        <v>951</v>
      </c>
      <c r="D163">
        <v>1</v>
      </c>
      <c r="E163" t="s">
        <v>463</v>
      </c>
      <c r="F163" t="s">
        <v>464</v>
      </c>
      <c r="G163" t="s">
        <v>55</v>
      </c>
      <c r="H163" t="s">
        <v>1473</v>
      </c>
      <c r="I163" t="s">
        <v>954</v>
      </c>
      <c r="J163" t="s">
        <v>955</v>
      </c>
      <c r="K163" t="s">
        <v>956</v>
      </c>
    </row>
    <row r="164" spans="1:11">
      <c r="A164" t="s">
        <v>957</v>
      </c>
      <c r="B164" t="s">
        <v>958</v>
      </c>
      <c r="C164" t="s">
        <v>959</v>
      </c>
      <c r="D164">
        <v>1</v>
      </c>
      <c r="E164" t="s">
        <v>463</v>
      </c>
      <c r="F164" t="s">
        <v>464</v>
      </c>
      <c r="G164" t="s">
        <v>952</v>
      </c>
      <c r="H164" t="s">
        <v>953</v>
      </c>
      <c r="I164" t="s">
        <v>960</v>
      </c>
      <c r="J164" t="s">
        <v>961</v>
      </c>
      <c r="K164" t="s">
        <v>962</v>
      </c>
    </row>
    <row r="165" spans="1:11">
      <c r="A165" t="s">
        <v>963</v>
      </c>
      <c r="B165" t="s">
        <v>964</v>
      </c>
      <c r="C165" t="s">
        <v>965</v>
      </c>
      <c r="D165">
        <v>1</v>
      </c>
      <c r="E165" t="s">
        <v>463</v>
      </c>
      <c r="F165" t="s">
        <v>464</v>
      </c>
      <c r="G165" t="s">
        <v>220</v>
      </c>
      <c r="H165" t="s">
        <v>221</v>
      </c>
      <c r="I165" t="s">
        <v>222</v>
      </c>
      <c r="J165" t="s">
        <v>223</v>
      </c>
      <c r="K165" t="s">
        <v>966</v>
      </c>
    </row>
    <row r="166" spans="1:11">
      <c r="A166" t="s">
        <v>967</v>
      </c>
      <c r="B166" t="s">
        <v>968</v>
      </c>
      <c r="C166" t="s">
        <v>969</v>
      </c>
      <c r="D166">
        <v>1</v>
      </c>
      <c r="E166" t="s">
        <v>463</v>
      </c>
      <c r="F166" t="s">
        <v>464</v>
      </c>
      <c r="G166" t="s">
        <v>1474</v>
      </c>
      <c r="H166" t="s">
        <v>1111</v>
      </c>
      <c r="I166" t="s">
        <v>970</v>
      </c>
      <c r="J166" t="s">
        <v>233</v>
      </c>
      <c r="K166" t="s">
        <v>971</v>
      </c>
    </row>
    <row r="167" spans="1:11">
      <c r="A167" t="s">
        <v>972</v>
      </c>
      <c r="B167" t="s">
        <v>973</v>
      </c>
      <c r="C167" t="s">
        <v>974</v>
      </c>
      <c r="D167">
        <v>1</v>
      </c>
      <c r="E167" t="s">
        <v>463</v>
      </c>
      <c r="F167" t="s">
        <v>464</v>
      </c>
      <c r="G167" t="s">
        <v>975</v>
      </c>
      <c r="H167" t="s">
        <v>976</v>
      </c>
      <c r="I167" t="s">
        <v>977</v>
      </c>
      <c r="J167" t="s">
        <v>978</v>
      </c>
      <c r="K167" t="s">
        <v>979</v>
      </c>
    </row>
    <row r="168" spans="1:11">
      <c r="A168" t="s">
        <v>980</v>
      </c>
      <c r="B168" t="s">
        <v>981</v>
      </c>
      <c r="C168" t="s">
        <v>982</v>
      </c>
      <c r="D168">
        <v>1</v>
      </c>
      <c r="E168" t="s">
        <v>463</v>
      </c>
      <c r="F168" t="s">
        <v>464</v>
      </c>
      <c r="G168" t="s">
        <v>655</v>
      </c>
      <c r="H168" t="s">
        <v>341</v>
      </c>
      <c r="I168" t="s">
        <v>983</v>
      </c>
      <c r="J168" t="s">
        <v>984</v>
      </c>
      <c r="K168" t="s">
        <v>985</v>
      </c>
    </row>
    <row r="169" spans="1:11">
      <c r="A169" t="s">
        <v>986</v>
      </c>
      <c r="B169" t="s">
        <v>987</v>
      </c>
      <c r="C169" t="s">
        <v>988</v>
      </c>
      <c r="D169">
        <v>1</v>
      </c>
      <c r="E169" t="s">
        <v>463</v>
      </c>
      <c r="F169" t="s">
        <v>464</v>
      </c>
      <c r="G169" t="s">
        <v>989</v>
      </c>
      <c r="H169" t="s">
        <v>990</v>
      </c>
      <c r="I169" t="s">
        <v>991</v>
      </c>
      <c r="J169" t="s">
        <v>992</v>
      </c>
      <c r="K169" t="s">
        <v>993</v>
      </c>
    </row>
    <row r="170" spans="1:11">
      <c r="A170" t="s">
        <v>994</v>
      </c>
      <c r="B170" t="s">
        <v>995</v>
      </c>
      <c r="C170" t="s">
        <v>1475</v>
      </c>
      <c r="D170">
        <v>1</v>
      </c>
      <c r="E170" t="s">
        <v>463</v>
      </c>
      <c r="F170" t="s">
        <v>464</v>
      </c>
      <c r="G170" t="s">
        <v>996</v>
      </c>
      <c r="H170" t="s">
        <v>997</v>
      </c>
      <c r="I170" t="s">
        <v>998</v>
      </c>
      <c r="J170" t="s">
        <v>999</v>
      </c>
      <c r="K170" t="s">
        <v>1000</v>
      </c>
    </row>
    <row r="171" spans="1:11">
      <c r="A171" t="s">
        <v>1001</v>
      </c>
      <c r="B171" t="s">
        <v>1002</v>
      </c>
      <c r="C171" t="s">
        <v>1003</v>
      </c>
      <c r="D171">
        <v>1</v>
      </c>
      <c r="E171" t="s">
        <v>463</v>
      </c>
      <c r="F171" t="s">
        <v>464</v>
      </c>
      <c r="G171" t="s">
        <v>179</v>
      </c>
      <c r="H171" t="s">
        <v>650</v>
      </c>
      <c r="I171" t="s">
        <v>1004</v>
      </c>
      <c r="J171" t="s">
        <v>1005</v>
      </c>
      <c r="K171" t="s">
        <v>1006</v>
      </c>
    </row>
    <row r="172" spans="1:11">
      <c r="A172" t="s">
        <v>1007</v>
      </c>
      <c r="B172" t="s">
        <v>1008</v>
      </c>
      <c r="C172" t="s">
        <v>1009</v>
      </c>
      <c r="D172">
        <v>1</v>
      </c>
      <c r="E172" t="s">
        <v>463</v>
      </c>
      <c r="F172" t="s">
        <v>464</v>
      </c>
      <c r="G172" t="s">
        <v>1476</v>
      </c>
      <c r="H172" t="s">
        <v>191</v>
      </c>
      <c r="I172" t="s">
        <v>1010</v>
      </c>
      <c r="J172" t="s">
        <v>1011</v>
      </c>
      <c r="K172" t="s">
        <v>1012</v>
      </c>
    </row>
    <row r="173" spans="1:11">
      <c r="A173" t="s">
        <v>1013</v>
      </c>
      <c r="B173" t="s">
        <v>1014</v>
      </c>
      <c r="C173" t="s">
        <v>1015</v>
      </c>
      <c r="D173">
        <v>1</v>
      </c>
      <c r="E173" t="s">
        <v>463</v>
      </c>
      <c r="F173" t="s">
        <v>464</v>
      </c>
      <c r="G173" t="s">
        <v>1016</v>
      </c>
      <c r="H173" t="s">
        <v>1017</v>
      </c>
      <c r="I173" t="s">
        <v>1018</v>
      </c>
      <c r="J173" t="s">
        <v>1019</v>
      </c>
      <c r="K173" t="s">
        <v>1020</v>
      </c>
    </row>
    <row r="174" spans="1:11">
      <c r="A174" t="s">
        <v>1021</v>
      </c>
      <c r="B174" t="s">
        <v>1022</v>
      </c>
      <c r="C174" t="s">
        <v>1023</v>
      </c>
      <c r="D174">
        <v>1</v>
      </c>
      <c r="E174" t="s">
        <v>463</v>
      </c>
      <c r="F174" t="s">
        <v>464</v>
      </c>
      <c r="G174" t="s">
        <v>215</v>
      </c>
      <c r="H174" t="s">
        <v>1024</v>
      </c>
      <c r="I174" t="s">
        <v>1025</v>
      </c>
      <c r="J174" t="s">
        <v>1026</v>
      </c>
      <c r="K174" t="s">
        <v>1027</v>
      </c>
    </row>
    <row r="175" spans="1:11">
      <c r="A175" t="s">
        <v>1028</v>
      </c>
      <c r="B175" t="s">
        <v>1029</v>
      </c>
      <c r="C175" t="s">
        <v>1030</v>
      </c>
      <c r="D175">
        <v>1</v>
      </c>
      <c r="E175" t="s">
        <v>463</v>
      </c>
      <c r="F175" t="s">
        <v>464</v>
      </c>
      <c r="G175" t="s">
        <v>773</v>
      </c>
      <c r="H175" t="s">
        <v>1477</v>
      </c>
      <c r="I175" t="s">
        <v>1031</v>
      </c>
      <c r="J175" t="s">
        <v>1032</v>
      </c>
      <c r="K175" t="s">
        <v>1033</v>
      </c>
    </row>
    <row r="176" spans="1:11">
      <c r="A176" t="s">
        <v>1034</v>
      </c>
      <c r="B176" t="s">
        <v>1035</v>
      </c>
      <c r="C176" t="s">
        <v>1036</v>
      </c>
      <c r="D176">
        <v>1</v>
      </c>
      <c r="E176" t="s">
        <v>463</v>
      </c>
      <c r="F176" t="s">
        <v>464</v>
      </c>
      <c r="G176" t="s">
        <v>1037</v>
      </c>
      <c r="H176" t="s">
        <v>1038</v>
      </c>
      <c r="I176" t="s">
        <v>1039</v>
      </c>
      <c r="J176" t="s">
        <v>1040</v>
      </c>
      <c r="K176" t="s">
        <v>1041</v>
      </c>
    </row>
    <row r="177" spans="1:11">
      <c r="A177" t="s">
        <v>1042</v>
      </c>
      <c r="B177" t="s">
        <v>1043</v>
      </c>
      <c r="C177" t="s">
        <v>1044</v>
      </c>
      <c r="D177">
        <v>1</v>
      </c>
      <c r="E177" t="s">
        <v>463</v>
      </c>
      <c r="F177" t="s">
        <v>464</v>
      </c>
      <c r="G177" t="s">
        <v>1045</v>
      </c>
      <c r="H177" t="s">
        <v>1046</v>
      </c>
      <c r="I177" t="s">
        <v>1047</v>
      </c>
      <c r="J177" t="s">
        <v>1048</v>
      </c>
      <c r="K177" t="s">
        <v>1049</v>
      </c>
    </row>
    <row r="178" spans="1:11">
      <c r="A178" t="s">
        <v>1050</v>
      </c>
      <c r="B178" t="s">
        <v>1051</v>
      </c>
      <c r="C178" t="s">
        <v>1052</v>
      </c>
      <c r="D178">
        <v>1</v>
      </c>
      <c r="E178" t="s">
        <v>463</v>
      </c>
      <c r="F178" t="s">
        <v>464</v>
      </c>
      <c r="G178" t="s">
        <v>1053</v>
      </c>
      <c r="H178" t="s">
        <v>206</v>
      </c>
      <c r="I178" t="s">
        <v>1054</v>
      </c>
      <c r="J178" t="s">
        <v>1055</v>
      </c>
      <c r="K178" t="s">
        <v>1056</v>
      </c>
    </row>
    <row r="179" spans="1:11">
      <c r="A179" t="s">
        <v>1057</v>
      </c>
      <c r="B179" t="s">
        <v>1058</v>
      </c>
      <c r="C179" t="s">
        <v>1059</v>
      </c>
      <c r="D179">
        <v>1</v>
      </c>
      <c r="E179" t="s">
        <v>463</v>
      </c>
      <c r="F179" t="s">
        <v>464</v>
      </c>
      <c r="G179" t="s">
        <v>1060</v>
      </c>
      <c r="H179" t="s">
        <v>1061</v>
      </c>
      <c r="I179" t="s">
        <v>1062</v>
      </c>
      <c r="J179" t="s">
        <v>1063</v>
      </c>
      <c r="K179" t="s">
        <v>1064</v>
      </c>
    </row>
    <row r="180" spans="1:11">
      <c r="A180" t="s">
        <v>1065</v>
      </c>
      <c r="B180" t="s">
        <v>1066</v>
      </c>
      <c r="C180" t="s">
        <v>1067</v>
      </c>
      <c r="D180">
        <v>1</v>
      </c>
      <c r="E180" t="s">
        <v>463</v>
      </c>
      <c r="F180" t="s">
        <v>464</v>
      </c>
      <c r="G180" t="s">
        <v>1068</v>
      </c>
      <c r="H180" t="s">
        <v>1069</v>
      </c>
      <c r="I180" t="s">
        <v>1070</v>
      </c>
      <c r="J180" t="s">
        <v>1071</v>
      </c>
      <c r="K180" t="s">
        <v>1072</v>
      </c>
    </row>
    <row r="181" spans="1:11">
      <c r="A181" t="s">
        <v>1073</v>
      </c>
      <c r="B181" t="s">
        <v>1074</v>
      </c>
      <c r="C181" t="s">
        <v>1075</v>
      </c>
      <c r="D181">
        <v>1</v>
      </c>
      <c r="E181" t="s">
        <v>463</v>
      </c>
      <c r="F181" t="s">
        <v>464</v>
      </c>
      <c r="G181" t="s">
        <v>193</v>
      </c>
      <c r="H181" t="s">
        <v>1076</v>
      </c>
      <c r="I181" t="s">
        <v>1077</v>
      </c>
      <c r="J181" t="s">
        <v>105</v>
      </c>
      <c r="K181" t="s">
        <v>1078</v>
      </c>
    </row>
    <row r="182" spans="1:11">
      <c r="A182" t="s">
        <v>1079</v>
      </c>
      <c r="B182" t="s">
        <v>1080</v>
      </c>
      <c r="C182" t="s">
        <v>1081</v>
      </c>
      <c r="D182">
        <v>1</v>
      </c>
      <c r="E182" t="s">
        <v>463</v>
      </c>
      <c r="F182" t="s">
        <v>464</v>
      </c>
      <c r="G182" t="s">
        <v>1082</v>
      </c>
      <c r="H182" t="s">
        <v>1083</v>
      </c>
      <c r="I182" t="s">
        <v>1084</v>
      </c>
      <c r="J182" t="s">
        <v>1085</v>
      </c>
      <c r="K182" t="s">
        <v>1086</v>
      </c>
    </row>
    <row r="183" spans="1:11">
      <c r="A183" t="s">
        <v>1087</v>
      </c>
      <c r="B183" t="s">
        <v>1088</v>
      </c>
      <c r="C183" t="s">
        <v>1089</v>
      </c>
      <c r="D183">
        <v>1</v>
      </c>
      <c r="E183" t="s">
        <v>463</v>
      </c>
      <c r="F183" t="s">
        <v>464</v>
      </c>
      <c r="G183" t="s">
        <v>1452</v>
      </c>
      <c r="H183" t="s">
        <v>953</v>
      </c>
      <c r="I183" t="s">
        <v>1090</v>
      </c>
      <c r="J183" t="s">
        <v>1091</v>
      </c>
      <c r="K183" t="s">
        <v>1092</v>
      </c>
    </row>
    <row r="184" spans="1:11">
      <c r="A184" t="s">
        <v>1093</v>
      </c>
      <c r="B184" t="s">
        <v>1094</v>
      </c>
      <c r="C184" t="s">
        <v>1095</v>
      </c>
      <c r="D184">
        <v>1</v>
      </c>
      <c r="E184" t="s">
        <v>463</v>
      </c>
      <c r="F184" t="s">
        <v>464</v>
      </c>
      <c r="G184" t="s">
        <v>1096</v>
      </c>
      <c r="H184" t="s">
        <v>1097</v>
      </c>
      <c r="I184" t="s">
        <v>1098</v>
      </c>
      <c r="J184" t="s">
        <v>1099</v>
      </c>
      <c r="K184" t="s">
        <v>1100</v>
      </c>
    </row>
    <row r="185" spans="1:11">
      <c r="A185" t="s">
        <v>1101</v>
      </c>
      <c r="B185" t="s">
        <v>1102</v>
      </c>
      <c r="C185" t="s">
        <v>1103</v>
      </c>
      <c r="D185">
        <v>1</v>
      </c>
      <c r="E185" t="s">
        <v>463</v>
      </c>
      <c r="F185" t="s">
        <v>464</v>
      </c>
      <c r="G185" t="s">
        <v>649</v>
      </c>
      <c r="H185" t="s">
        <v>1104</v>
      </c>
      <c r="I185" t="s">
        <v>1105</v>
      </c>
      <c r="J185" t="s">
        <v>1106</v>
      </c>
      <c r="K185" t="s">
        <v>1107</v>
      </c>
    </row>
    <row r="186" spans="1:11">
      <c r="A186" t="s">
        <v>1108</v>
      </c>
      <c r="B186" t="s">
        <v>1109</v>
      </c>
      <c r="C186" t="s">
        <v>1110</v>
      </c>
      <c r="D186">
        <v>1</v>
      </c>
      <c r="E186" t="s">
        <v>463</v>
      </c>
      <c r="F186" t="s">
        <v>464</v>
      </c>
      <c r="G186" t="s">
        <v>505</v>
      </c>
      <c r="H186" t="s">
        <v>1111</v>
      </c>
      <c r="I186" t="s">
        <v>1112</v>
      </c>
      <c r="J186" t="s">
        <v>1113</v>
      </c>
      <c r="K186" t="s">
        <v>1114</v>
      </c>
    </row>
    <row r="187" spans="1:11">
      <c r="A187" t="s">
        <v>1115</v>
      </c>
      <c r="B187" t="s">
        <v>1116</v>
      </c>
      <c r="C187" t="s">
        <v>1117</v>
      </c>
      <c r="D187">
        <v>1</v>
      </c>
      <c r="E187" t="s">
        <v>463</v>
      </c>
      <c r="F187" t="s">
        <v>464</v>
      </c>
      <c r="G187" t="s">
        <v>193</v>
      </c>
      <c r="H187" t="s">
        <v>1118</v>
      </c>
      <c r="I187" t="s">
        <v>1119</v>
      </c>
      <c r="J187" t="s">
        <v>1120</v>
      </c>
      <c r="K187" t="s">
        <v>1121</v>
      </c>
    </row>
    <row r="188" spans="1:11">
      <c r="A188" t="s">
        <v>1122</v>
      </c>
      <c r="B188" t="s">
        <v>1123</v>
      </c>
      <c r="C188" t="s">
        <v>1124</v>
      </c>
      <c r="D188">
        <v>1</v>
      </c>
      <c r="E188" t="s">
        <v>463</v>
      </c>
      <c r="F188" t="s">
        <v>464</v>
      </c>
      <c r="G188" t="s">
        <v>1125</v>
      </c>
      <c r="H188" t="s">
        <v>1126</v>
      </c>
      <c r="I188" t="s">
        <v>1127</v>
      </c>
      <c r="J188" t="s">
        <v>1128</v>
      </c>
      <c r="K188" t="s">
        <v>1129</v>
      </c>
    </row>
    <row r="189" spans="1:11">
      <c r="A189" t="s">
        <v>1130</v>
      </c>
      <c r="B189" t="s">
        <v>1131</v>
      </c>
      <c r="C189" t="s">
        <v>1132</v>
      </c>
      <c r="D189">
        <v>1</v>
      </c>
      <c r="E189" t="s">
        <v>463</v>
      </c>
      <c r="F189" t="s">
        <v>464</v>
      </c>
      <c r="G189" t="s">
        <v>874</v>
      </c>
      <c r="H189" t="s">
        <v>1133</v>
      </c>
      <c r="I189" t="s">
        <v>1134</v>
      </c>
      <c r="J189" t="s">
        <v>1135</v>
      </c>
      <c r="K189" t="s">
        <v>1136</v>
      </c>
    </row>
    <row r="190" spans="1:11">
      <c r="A190" t="s">
        <v>1137</v>
      </c>
      <c r="B190" t="s">
        <v>1138</v>
      </c>
      <c r="C190" t="s">
        <v>1139</v>
      </c>
      <c r="D190">
        <v>1</v>
      </c>
      <c r="E190" t="s">
        <v>463</v>
      </c>
      <c r="F190" t="s">
        <v>464</v>
      </c>
      <c r="G190" t="s">
        <v>1125</v>
      </c>
      <c r="H190" t="s">
        <v>1126</v>
      </c>
      <c r="I190" t="s">
        <v>1140</v>
      </c>
      <c r="J190" t="s">
        <v>1141</v>
      </c>
      <c r="K190" t="s">
        <v>1142</v>
      </c>
    </row>
    <row r="191" spans="1:11">
      <c r="A191" t="s">
        <v>1143</v>
      </c>
      <c r="B191" t="s">
        <v>1144</v>
      </c>
      <c r="C191" t="s">
        <v>1145</v>
      </c>
      <c r="D191">
        <v>1</v>
      </c>
      <c r="E191" t="s">
        <v>463</v>
      </c>
      <c r="F191" t="s">
        <v>464</v>
      </c>
      <c r="G191" t="s">
        <v>1146</v>
      </c>
      <c r="H191" t="s">
        <v>1147</v>
      </c>
      <c r="I191" t="s">
        <v>1148</v>
      </c>
      <c r="J191" t="s">
        <v>1149</v>
      </c>
      <c r="K191" t="s">
        <v>1150</v>
      </c>
    </row>
    <row r="192" spans="1:11">
      <c r="A192" t="s">
        <v>1151</v>
      </c>
      <c r="B192" t="s">
        <v>1152</v>
      </c>
      <c r="C192" t="s">
        <v>1153</v>
      </c>
      <c r="D192">
        <v>1</v>
      </c>
      <c r="E192" t="s">
        <v>463</v>
      </c>
      <c r="F192" t="s">
        <v>464</v>
      </c>
      <c r="G192" t="s">
        <v>1154</v>
      </c>
      <c r="H192" t="s">
        <v>1155</v>
      </c>
      <c r="I192" t="s">
        <v>1156</v>
      </c>
      <c r="J192" t="s">
        <v>704</v>
      </c>
      <c r="K192" t="s">
        <v>1157</v>
      </c>
    </row>
    <row r="193" spans="1:11">
      <c r="A193" t="s">
        <v>1158</v>
      </c>
      <c r="B193" t="s">
        <v>1159</v>
      </c>
      <c r="C193" t="s">
        <v>1160</v>
      </c>
      <c r="D193">
        <v>1</v>
      </c>
      <c r="E193" t="s">
        <v>463</v>
      </c>
      <c r="F193" t="s">
        <v>464</v>
      </c>
      <c r="G193" t="s">
        <v>1161</v>
      </c>
      <c r="H193" t="s">
        <v>1162</v>
      </c>
      <c r="I193" t="s">
        <v>1163</v>
      </c>
      <c r="J193" t="s">
        <v>1164</v>
      </c>
      <c r="K193" t="s">
        <v>1165</v>
      </c>
    </row>
    <row r="194" spans="1:11">
      <c r="A194" t="s">
        <v>1166</v>
      </c>
      <c r="B194" t="s">
        <v>1167</v>
      </c>
      <c r="C194" t="s">
        <v>1168</v>
      </c>
      <c r="D194">
        <v>1</v>
      </c>
      <c r="E194" t="s">
        <v>463</v>
      </c>
      <c r="F194" t="s">
        <v>464</v>
      </c>
      <c r="G194" t="s">
        <v>1068</v>
      </c>
      <c r="H194" t="s">
        <v>859</v>
      </c>
      <c r="I194" t="s">
        <v>1169</v>
      </c>
      <c r="J194" t="s">
        <v>1170</v>
      </c>
      <c r="K194" t="s">
        <v>1171</v>
      </c>
    </row>
    <row r="195" spans="1:11">
      <c r="A195" t="s">
        <v>1172</v>
      </c>
      <c r="B195" t="s">
        <v>1173</v>
      </c>
      <c r="C195" t="s">
        <v>1174</v>
      </c>
      <c r="D195">
        <v>1</v>
      </c>
      <c r="E195" t="s">
        <v>463</v>
      </c>
      <c r="F195" t="s">
        <v>464</v>
      </c>
      <c r="G195" t="s">
        <v>1175</v>
      </c>
      <c r="H195" t="s">
        <v>1176</v>
      </c>
      <c r="I195" t="s">
        <v>1177</v>
      </c>
      <c r="J195" t="s">
        <v>1178</v>
      </c>
      <c r="K195" t="s">
        <v>1179</v>
      </c>
    </row>
    <row r="196" spans="1:11">
      <c r="A196" t="s">
        <v>1180</v>
      </c>
      <c r="B196" t="s">
        <v>1181</v>
      </c>
      <c r="C196" t="s">
        <v>1182</v>
      </c>
      <c r="D196">
        <v>1</v>
      </c>
      <c r="E196" t="s">
        <v>463</v>
      </c>
      <c r="F196" t="s">
        <v>464</v>
      </c>
      <c r="G196" t="s">
        <v>186</v>
      </c>
      <c r="H196" t="s">
        <v>1203</v>
      </c>
      <c r="I196" t="s">
        <v>1183</v>
      </c>
      <c r="J196" t="s">
        <v>1184</v>
      </c>
      <c r="K196" t="s">
        <v>1185</v>
      </c>
    </row>
    <row r="197" spans="1:11">
      <c r="A197" t="s">
        <v>1186</v>
      </c>
      <c r="B197" t="s">
        <v>1187</v>
      </c>
      <c r="C197" t="s">
        <v>1188</v>
      </c>
      <c r="D197">
        <v>1</v>
      </c>
      <c r="E197" t="s">
        <v>463</v>
      </c>
      <c r="F197" t="s">
        <v>464</v>
      </c>
      <c r="G197" t="s">
        <v>307</v>
      </c>
      <c r="H197" t="s">
        <v>1189</v>
      </c>
      <c r="I197" t="s">
        <v>1190</v>
      </c>
      <c r="J197" t="s">
        <v>261</v>
      </c>
      <c r="K197" t="s">
        <v>1191</v>
      </c>
    </row>
    <row r="198" spans="1:11">
      <c r="A198" t="s">
        <v>1192</v>
      </c>
      <c r="B198" t="s">
        <v>1193</v>
      </c>
      <c r="C198" t="s">
        <v>1194</v>
      </c>
      <c r="D198">
        <v>1</v>
      </c>
      <c r="E198" t="s">
        <v>463</v>
      </c>
      <c r="F198" t="s">
        <v>464</v>
      </c>
      <c r="G198" t="s">
        <v>1195</v>
      </c>
      <c r="H198" t="s">
        <v>1196</v>
      </c>
      <c r="I198" t="s">
        <v>1197</v>
      </c>
      <c r="J198" t="s">
        <v>1198</v>
      </c>
      <c r="K198" t="s">
        <v>1199</v>
      </c>
    </row>
    <row r="199" spans="1:11">
      <c r="A199" t="s">
        <v>1200</v>
      </c>
      <c r="B199" t="s">
        <v>1201</v>
      </c>
      <c r="C199" t="s">
        <v>1202</v>
      </c>
      <c r="D199">
        <v>1</v>
      </c>
      <c r="E199" t="s">
        <v>463</v>
      </c>
      <c r="F199" t="s">
        <v>464</v>
      </c>
      <c r="G199" t="s">
        <v>50</v>
      </c>
      <c r="H199" t="s">
        <v>1247</v>
      </c>
      <c r="I199" t="s">
        <v>1204</v>
      </c>
      <c r="J199" t="s">
        <v>1205</v>
      </c>
      <c r="K199" t="s">
        <v>1206</v>
      </c>
    </row>
    <row r="200" spans="1:11">
      <c r="A200" t="s">
        <v>1207</v>
      </c>
      <c r="B200" t="s">
        <v>1208</v>
      </c>
      <c r="C200" t="s">
        <v>1209</v>
      </c>
      <c r="D200">
        <v>1</v>
      </c>
      <c r="E200" t="s">
        <v>463</v>
      </c>
      <c r="F200" t="s">
        <v>464</v>
      </c>
      <c r="G200" t="s">
        <v>186</v>
      </c>
      <c r="H200" t="s">
        <v>1210</v>
      </c>
      <c r="I200" t="s">
        <v>1211</v>
      </c>
      <c r="J200" t="s">
        <v>1212</v>
      </c>
      <c r="K200" t="s">
        <v>1213</v>
      </c>
    </row>
    <row r="201" spans="1:11">
      <c r="A201" t="s">
        <v>1214</v>
      </c>
      <c r="B201" t="s">
        <v>1215</v>
      </c>
      <c r="C201" t="s">
        <v>1216</v>
      </c>
      <c r="D201">
        <v>1</v>
      </c>
      <c r="E201" t="s">
        <v>463</v>
      </c>
      <c r="F201" t="s">
        <v>464</v>
      </c>
      <c r="G201" t="s">
        <v>225</v>
      </c>
      <c r="H201" t="s">
        <v>1217</v>
      </c>
      <c r="I201" t="s">
        <v>1218</v>
      </c>
      <c r="J201" t="s">
        <v>1219</v>
      </c>
      <c r="K201" t="s">
        <v>1220</v>
      </c>
    </row>
    <row r="202" spans="1:11">
      <c r="A202" t="s">
        <v>1221</v>
      </c>
      <c r="B202" t="s">
        <v>204</v>
      </c>
      <c r="C202" t="s">
        <v>1222</v>
      </c>
      <c r="D202">
        <v>1</v>
      </c>
      <c r="E202" t="s">
        <v>463</v>
      </c>
      <c r="F202" t="s">
        <v>464</v>
      </c>
      <c r="G202" t="s">
        <v>205</v>
      </c>
      <c r="H202" t="s">
        <v>206</v>
      </c>
      <c r="I202" t="s">
        <v>207</v>
      </c>
      <c r="J202" t="s">
        <v>208</v>
      </c>
      <c r="K202" t="s">
        <v>209</v>
      </c>
    </row>
    <row r="203" spans="1:11">
      <c r="A203" t="s">
        <v>1223</v>
      </c>
      <c r="B203" t="s">
        <v>1224</v>
      </c>
      <c r="C203" t="s">
        <v>1225</v>
      </c>
      <c r="D203">
        <v>1</v>
      </c>
      <c r="E203" t="s">
        <v>463</v>
      </c>
      <c r="F203" t="s">
        <v>464</v>
      </c>
      <c r="G203" t="s">
        <v>220</v>
      </c>
      <c r="H203" t="s">
        <v>1226</v>
      </c>
      <c r="I203" t="s">
        <v>1227</v>
      </c>
      <c r="J203" t="s">
        <v>1228</v>
      </c>
      <c r="K203" t="s">
        <v>1229</v>
      </c>
    </row>
    <row r="204" spans="1:11">
      <c r="A204" t="s">
        <v>1230</v>
      </c>
      <c r="B204" t="s">
        <v>1231</v>
      </c>
      <c r="C204" t="s">
        <v>1232</v>
      </c>
      <c r="D204">
        <v>1</v>
      </c>
      <c r="E204" t="s">
        <v>463</v>
      </c>
      <c r="F204" t="s">
        <v>464</v>
      </c>
      <c r="G204" t="s">
        <v>358</v>
      </c>
      <c r="H204" t="s">
        <v>1233</v>
      </c>
      <c r="I204" t="s">
        <v>1234</v>
      </c>
      <c r="J204" t="s">
        <v>83</v>
      </c>
      <c r="K204" t="s">
        <v>1235</v>
      </c>
    </row>
    <row r="205" spans="1:11">
      <c r="A205" t="s">
        <v>1236</v>
      </c>
      <c r="B205" t="s">
        <v>1237</v>
      </c>
      <c r="C205" t="s">
        <v>1478</v>
      </c>
      <c r="D205">
        <v>1</v>
      </c>
      <c r="E205" t="s">
        <v>463</v>
      </c>
      <c r="F205" t="s">
        <v>464</v>
      </c>
      <c r="G205" t="s">
        <v>1239</v>
      </c>
      <c r="H205" t="s">
        <v>1240</v>
      </c>
      <c r="I205" t="s">
        <v>1241</v>
      </c>
      <c r="J205" t="s">
        <v>1242</v>
      </c>
      <c r="K205" t="s">
        <v>1243</v>
      </c>
    </row>
    <row r="206" spans="1:11">
      <c r="A206" t="s">
        <v>1244</v>
      </c>
      <c r="B206" t="s">
        <v>1245</v>
      </c>
      <c r="C206" t="s">
        <v>1246</v>
      </c>
      <c r="D206">
        <v>1</v>
      </c>
      <c r="E206" t="s">
        <v>463</v>
      </c>
      <c r="F206" t="s">
        <v>464</v>
      </c>
      <c r="G206" t="s">
        <v>1082</v>
      </c>
      <c r="H206" t="s">
        <v>64</v>
      </c>
      <c r="I206" t="s">
        <v>1248</v>
      </c>
      <c r="J206" t="s">
        <v>670</v>
      </c>
      <c r="K206" t="s">
        <v>1249</v>
      </c>
    </row>
    <row r="207" spans="1:11">
      <c r="A207" t="s">
        <v>1250</v>
      </c>
      <c r="B207" t="s">
        <v>1251</v>
      </c>
      <c r="C207" t="s">
        <v>1252</v>
      </c>
      <c r="D207">
        <v>1</v>
      </c>
      <c r="E207" t="s">
        <v>463</v>
      </c>
      <c r="F207" t="s">
        <v>464</v>
      </c>
      <c r="G207" t="s">
        <v>1479</v>
      </c>
      <c r="H207" t="s">
        <v>1480</v>
      </c>
      <c r="I207" t="s">
        <v>1255</v>
      </c>
      <c r="J207" t="s">
        <v>1256</v>
      </c>
      <c r="K207" t="s">
        <v>1257</v>
      </c>
    </row>
    <row r="208" spans="1:11">
      <c r="A208" t="s">
        <v>1258</v>
      </c>
      <c r="B208" t="s">
        <v>1259</v>
      </c>
      <c r="C208" t="s">
        <v>1260</v>
      </c>
      <c r="D208">
        <v>1</v>
      </c>
      <c r="E208" t="s">
        <v>463</v>
      </c>
      <c r="F208" t="s">
        <v>464</v>
      </c>
      <c r="G208" t="s">
        <v>1261</v>
      </c>
      <c r="H208" t="s">
        <v>1262</v>
      </c>
      <c r="I208" t="s">
        <v>1263</v>
      </c>
      <c r="J208" t="s">
        <v>366</v>
      </c>
      <c r="K208" t="s">
        <v>1264</v>
      </c>
    </row>
    <row r="209" spans="1:11">
      <c r="A209" t="s">
        <v>1265</v>
      </c>
      <c r="B209" t="s">
        <v>1266</v>
      </c>
      <c r="C209" t="s">
        <v>1267</v>
      </c>
      <c r="D209">
        <v>1</v>
      </c>
      <c r="E209" t="s">
        <v>463</v>
      </c>
      <c r="F209" t="s">
        <v>464</v>
      </c>
      <c r="G209" t="s">
        <v>129</v>
      </c>
      <c r="H209" t="s">
        <v>1268</v>
      </c>
      <c r="I209" t="s">
        <v>34</v>
      </c>
      <c r="J209" t="s">
        <v>35</v>
      </c>
      <c r="K209" t="s">
        <v>1269</v>
      </c>
    </row>
    <row r="210" spans="1:11">
      <c r="A210" t="s">
        <v>1270</v>
      </c>
      <c r="B210" t="s">
        <v>1271</v>
      </c>
      <c r="C210" t="s">
        <v>1272</v>
      </c>
      <c r="D210">
        <v>2</v>
      </c>
      <c r="E210" t="s">
        <v>577</v>
      </c>
      <c r="F210" t="s">
        <v>464</v>
      </c>
      <c r="G210" t="s">
        <v>1273</v>
      </c>
      <c r="H210" t="s">
        <v>341</v>
      </c>
      <c r="I210" t="s">
        <v>1274</v>
      </c>
      <c r="J210" t="s">
        <v>1275</v>
      </c>
      <c r="K210" t="s">
        <v>1276</v>
      </c>
    </row>
    <row r="211" spans="1:11">
      <c r="A211" t="s">
        <v>1277</v>
      </c>
      <c r="B211" t="s">
        <v>1278</v>
      </c>
      <c r="C211" t="s">
        <v>1272</v>
      </c>
      <c r="D211">
        <v>2</v>
      </c>
      <c r="E211" t="s">
        <v>577</v>
      </c>
      <c r="F211" t="s">
        <v>464</v>
      </c>
      <c r="G211" t="s">
        <v>237</v>
      </c>
      <c r="H211" t="s">
        <v>636</v>
      </c>
      <c r="I211" t="s">
        <v>1279</v>
      </c>
      <c r="J211" t="s">
        <v>638</v>
      </c>
      <c r="K211" t="s">
        <v>639</v>
      </c>
    </row>
    <row r="212" spans="1:11">
      <c r="A212" t="s">
        <v>1223</v>
      </c>
      <c r="B212" t="s">
        <v>1224</v>
      </c>
      <c r="C212" t="s">
        <v>1225</v>
      </c>
      <c r="D212" t="s">
        <v>463</v>
      </c>
      <c r="E212" t="s">
        <v>464</v>
      </c>
      <c r="F212" t="s">
        <v>220</v>
      </c>
      <c r="G212" t="s">
        <v>1226</v>
      </c>
      <c r="H212" t="s">
        <v>1227</v>
      </c>
      <c r="I212" t="s">
        <v>1228</v>
      </c>
      <c r="J212" t="s">
        <v>1229</v>
      </c>
    </row>
    <row r="213" spans="1:11">
      <c r="A213" t="s">
        <v>1230</v>
      </c>
      <c r="B213" t="s">
        <v>1231</v>
      </c>
      <c r="C213" t="s">
        <v>1232</v>
      </c>
      <c r="D213" t="s">
        <v>463</v>
      </c>
      <c r="E213" t="s">
        <v>464</v>
      </c>
      <c r="F213" t="s">
        <v>358</v>
      </c>
      <c r="G213" t="s">
        <v>1233</v>
      </c>
      <c r="H213" t="s">
        <v>1234</v>
      </c>
      <c r="I213" t="s">
        <v>83</v>
      </c>
      <c r="J213" t="s">
        <v>1235</v>
      </c>
    </row>
    <row r="214" spans="1:11">
      <c r="A214" t="s">
        <v>1236</v>
      </c>
      <c r="B214" t="s">
        <v>1237</v>
      </c>
      <c r="C214" t="s">
        <v>1238</v>
      </c>
      <c r="D214" t="s">
        <v>463</v>
      </c>
      <c r="E214" t="s">
        <v>464</v>
      </c>
      <c r="F214" t="s">
        <v>1239</v>
      </c>
      <c r="G214" t="s">
        <v>1240</v>
      </c>
      <c r="H214" t="s">
        <v>1241</v>
      </c>
      <c r="I214" t="s">
        <v>1242</v>
      </c>
      <c r="J214" t="s">
        <v>1243</v>
      </c>
    </row>
    <row r="215" spans="1:11">
      <c r="A215" t="s">
        <v>1244</v>
      </c>
      <c r="B215" t="s">
        <v>1245</v>
      </c>
      <c r="C215" t="s">
        <v>1246</v>
      </c>
      <c r="D215" t="s">
        <v>463</v>
      </c>
      <c r="E215" t="s">
        <v>464</v>
      </c>
      <c r="F215" t="s">
        <v>50</v>
      </c>
      <c r="G215" t="s">
        <v>1247</v>
      </c>
      <c r="H215" t="s">
        <v>1248</v>
      </c>
      <c r="I215" t="s">
        <v>670</v>
      </c>
      <c r="J215" t="s">
        <v>1249</v>
      </c>
    </row>
    <row r="216" spans="1:11">
      <c r="A216" t="s">
        <v>1250</v>
      </c>
      <c r="B216" t="s">
        <v>1251</v>
      </c>
      <c r="C216" t="s">
        <v>1252</v>
      </c>
      <c r="D216" t="s">
        <v>463</v>
      </c>
      <c r="E216" t="s">
        <v>464</v>
      </c>
      <c r="F216" t="s">
        <v>1253</v>
      </c>
      <c r="G216" t="s">
        <v>1254</v>
      </c>
      <c r="H216" t="s">
        <v>1255</v>
      </c>
      <c r="I216" t="s">
        <v>1256</v>
      </c>
      <c r="J216" t="s">
        <v>1257</v>
      </c>
    </row>
    <row r="217" spans="1:11">
      <c r="A217" t="s">
        <v>1258</v>
      </c>
      <c r="B217" t="s">
        <v>1259</v>
      </c>
      <c r="C217" t="s">
        <v>1260</v>
      </c>
      <c r="D217" t="s">
        <v>463</v>
      </c>
      <c r="E217" t="s">
        <v>464</v>
      </c>
      <c r="F217" t="s">
        <v>1261</v>
      </c>
      <c r="G217" t="s">
        <v>1262</v>
      </c>
      <c r="H217" t="s">
        <v>1263</v>
      </c>
      <c r="I217" t="s">
        <v>366</v>
      </c>
      <c r="J217" t="s">
        <v>1264</v>
      </c>
    </row>
    <row r="218" spans="1:11">
      <c r="A218" t="s">
        <v>1265</v>
      </c>
      <c r="B218" t="s">
        <v>1266</v>
      </c>
      <c r="C218" t="s">
        <v>1267</v>
      </c>
      <c r="D218" t="s">
        <v>463</v>
      </c>
      <c r="E218" t="s">
        <v>464</v>
      </c>
      <c r="F218" t="s">
        <v>129</v>
      </c>
      <c r="G218" t="s">
        <v>1268</v>
      </c>
      <c r="H218" t="s">
        <v>34</v>
      </c>
      <c r="I218" t="s">
        <v>35</v>
      </c>
      <c r="J218" t="s">
        <v>1269</v>
      </c>
    </row>
    <row r="219" spans="1:11">
      <c r="A219" t="s">
        <v>1270</v>
      </c>
      <c r="B219" t="s">
        <v>1271</v>
      </c>
      <c r="C219" t="s">
        <v>1272</v>
      </c>
      <c r="D219" t="s">
        <v>577</v>
      </c>
      <c r="E219" t="s">
        <v>464</v>
      </c>
      <c r="F219" t="s">
        <v>1273</v>
      </c>
      <c r="G219" t="s">
        <v>341</v>
      </c>
      <c r="H219" t="s">
        <v>1274</v>
      </c>
      <c r="I219" t="s">
        <v>1275</v>
      </c>
      <c r="J219" t="s">
        <v>1276</v>
      </c>
    </row>
    <row r="220" spans="1:11">
      <c r="A220" t="s">
        <v>1277</v>
      </c>
      <c r="B220" t="s">
        <v>1278</v>
      </c>
      <c r="C220" t="s">
        <v>1272</v>
      </c>
      <c r="D220" t="s">
        <v>577</v>
      </c>
      <c r="E220" t="s">
        <v>464</v>
      </c>
      <c r="F220" t="s">
        <v>237</v>
      </c>
      <c r="G220" t="s">
        <v>636</v>
      </c>
      <c r="H220" t="s">
        <v>1279</v>
      </c>
      <c r="I220" t="s">
        <v>638</v>
      </c>
      <c r="J220" t="s">
        <v>639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</vt:lpstr>
      <vt:lpstr>入力例</vt:lpstr>
      <vt:lpstr>Sheet2</vt:lpstr>
      <vt:lpstr>入力!Print_Area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inuzzz hit</dc:creator>
  <cp:lastModifiedBy>inuzzz hit</cp:lastModifiedBy>
  <cp:lastPrinted>2025-02-09T12:35:03Z</cp:lastPrinted>
  <dcterms:created xsi:type="dcterms:W3CDTF">2025-01-26T06:45:57Z</dcterms:created>
  <dcterms:modified xsi:type="dcterms:W3CDTF">2025-11-28T16:02:40Z</dcterms:modified>
</cp:coreProperties>
</file>